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claretan\Desktop\"/>
    </mc:Choice>
  </mc:AlternateContent>
  <xr:revisionPtr revIDLastSave="0" documentId="8_{3ACE2090-33D8-4AF9-9CDB-E2705B791204}" xr6:coauthVersionLast="47" xr6:coauthVersionMax="47" xr10:uidLastSave="{00000000-0000-0000-0000-000000000000}"/>
  <bookViews>
    <workbookView xWindow="-110" yWindow="-110" windowWidth="19420" windowHeight="11500" tabRatio="831" xr2:uid="{0093C351-D1D5-42D9-976A-6B525DB109E2}"/>
  </bookViews>
  <sheets>
    <sheet name="FAMS Application Form" sheetId="5" r:id="rId1"/>
    <sheet name="Programme Details" sheetId="4" r:id="rId2"/>
    <sheet name="Data Entry (to be hidden)" sheetId="2" state="hidden" r:id="rId3"/>
    <sheet name="Data Validation (to be hidden)" sheetId="3" state="hidden" r:id="rId4"/>
  </sheets>
  <externalReferences>
    <externalReference r:id="rId5"/>
  </externalReferences>
  <definedNames>
    <definedName name="check">#REF!</definedName>
    <definedName name="Function">'[1]Biz Area'!#REF!</definedName>
    <definedName name="Functions">'[1]Biz Area'!#REF!</definedName>
    <definedName name="PRINT">#REF!</definedName>
    <definedName name="_xlnm.Print_Area" localSheetId="0">'FAMS Application Form'!$A$1:$D$64</definedName>
    <definedName name="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5" l="1"/>
  <c r="C43" i="5" s="1"/>
  <c r="S5" i="2"/>
  <c r="AA5" i="2" s="1"/>
  <c r="BF5" i="2" l="1"/>
  <c r="AT5" i="2"/>
  <c r="AO5" i="2"/>
  <c r="AK5" i="2"/>
  <c r="X5" i="2"/>
  <c r="Y5" i="2"/>
  <c r="V5" i="2"/>
  <c r="U5" i="2"/>
  <c r="T5" i="2"/>
  <c r="K5" i="2"/>
  <c r="R5" i="2" s="1"/>
  <c r="Z5" i="2" s="1"/>
  <c r="W5" i="2" l="1"/>
  <c r="AM5" i="2"/>
  <c r="AL5" i="2"/>
  <c r="I5" i="2"/>
  <c r="AP5" i="2"/>
  <c r="AQ5" i="2"/>
  <c r="AR5" i="2"/>
  <c r="AS5" i="2"/>
  <c r="AV5" i="2"/>
  <c r="AN5" i="2" l="1"/>
  <c r="P5" i="2"/>
  <c r="O5" i="2"/>
  <c r="N5" i="2"/>
  <c r="J5" i="2"/>
  <c r="Q5" i="2" l="1"/>
  <c r="C32" i="5"/>
  <c r="AU5" i="2" l="1"/>
</calcChain>
</file>

<file path=xl/sharedStrings.xml><?xml version="1.0" encoding="utf-8"?>
<sst xmlns="http://schemas.openxmlformats.org/spreadsheetml/2006/main" count="210" uniqueCount="195">
  <si>
    <t>2025 Finance Associate Management Scheme (FAMS) Application</t>
  </si>
  <si>
    <t>Applicant's Information</t>
  </si>
  <si>
    <t>I</t>
  </si>
  <si>
    <t>Name</t>
  </si>
  <si>
    <t>Unique Entity No. (UEN)</t>
  </si>
  <si>
    <t>Main business activity</t>
  </si>
  <si>
    <t>Programme's Information</t>
  </si>
  <si>
    <t>II</t>
  </si>
  <si>
    <t>Programme duration (months)</t>
  </si>
  <si>
    <t>Singaporean Hires Commitment</t>
  </si>
  <si>
    <t>III</t>
  </si>
  <si>
    <t>No. of SCs hired into programme that commenced in 2020</t>
  </si>
  <si>
    <t>No. of SCs hired into programme that commenced in 2021</t>
  </si>
  <si>
    <t>No. of SCs hired into programme that commenced in 2022</t>
  </si>
  <si>
    <t>No. of SCs hired into programme that commenced in 2023</t>
  </si>
  <si>
    <t>No. of SCs hired into programme that commenced in 2024</t>
  </si>
  <si>
    <t>Declaration</t>
  </si>
  <si>
    <t>IV</t>
  </si>
  <si>
    <t>Email Address</t>
  </si>
  <si>
    <t>1. Preparer</t>
  </si>
  <si>
    <t>Designation</t>
  </si>
  <si>
    <t>Instructions</t>
  </si>
  <si>
    <t>PA 1 - Portfolio Management</t>
  </si>
  <si>
    <t>PA 2 - Private banking and wealth management</t>
  </si>
  <si>
    <t>PA 3 - Research, Trading and Investment Strategy</t>
  </si>
  <si>
    <t>PA 4 - Actuarial</t>
  </si>
  <si>
    <t>PA 5 - Reinsurance and Specialty Insurance</t>
  </si>
  <si>
    <t>PA 6 - Green Finance</t>
  </si>
  <si>
    <t>PA 7 - Technology, digital and data analytics</t>
  </si>
  <si>
    <t>NPA - Non-Priority Area / Generalist</t>
  </si>
  <si>
    <t>Existing programme that has NOT received FAMS funding before</t>
  </si>
  <si>
    <t>Newly set-up programme (applying FAMS funding for the first batch of hires for the programme)</t>
  </si>
  <si>
    <t>Type of Programme</t>
  </si>
  <si>
    <t>Priority Areas</t>
  </si>
  <si>
    <t>Target Participants</t>
  </si>
  <si>
    <t>Recent Graduates</t>
  </si>
  <si>
    <t>Both Recent Graduates and Cross-Sector Convertees</t>
  </si>
  <si>
    <t>Cross-Sector Convertees</t>
  </si>
  <si>
    <t>≥ 120</t>
  </si>
  <si>
    <t>&lt; 120</t>
  </si>
  <si>
    <t>Total number of structured training hours</t>
  </si>
  <si>
    <t>Total Structured Training Hours</t>
  </si>
  <si>
    <t>Total number of mentor's meetup during the entire programme duration</t>
  </si>
  <si>
    <t>Total number of Mentor's meetup During the entire programme duration</t>
  </si>
  <si>
    <t>&lt; 3</t>
  </si>
  <si>
    <t>≥ 3</t>
  </si>
  <si>
    <t>(a) Local-Facing Roles in Singapore Office</t>
  </si>
  <si>
    <t>(b) International-facing roles in Singapore Office</t>
  </si>
  <si>
    <t>(c) Roles in Overseas Office(s)</t>
  </si>
  <si>
    <t>Please insert the number of job rotations below.</t>
  </si>
  <si>
    <t>Total of Job Rotations (a) + (b) + (c)</t>
  </si>
  <si>
    <t>Baseline hiring: Average no. of SCs hired in the past 5 years (rounded down to the nearest whole number)</t>
  </si>
  <si>
    <t>No. of SCs to be hired for programme commencing in 2025 (SC hiring commitment)</t>
  </si>
  <si>
    <t>Incremental number of SC hires (i.e., SC hiring commitment for 2025 MINUS Baseline hiring)</t>
  </si>
  <si>
    <t>Yes/No. If Yes, please provide details</t>
  </si>
  <si>
    <t>Yes/No. If Yes, please list down in details (Grant Agency, Grant Name)</t>
  </si>
  <si>
    <t>Country</t>
  </si>
  <si>
    <t>Description of activity or job responsibilities/ task and details of international exposure</t>
  </si>
  <si>
    <t>Activity or Role (Department)</t>
  </si>
  <si>
    <t>Duration (months)</t>
  </si>
  <si>
    <t>Number of SCs sent for work rotation and activity in overseas offices.</t>
  </si>
  <si>
    <t>No</t>
  </si>
  <si>
    <t>Please provide your inputs below</t>
  </si>
  <si>
    <t>Date included in Report</t>
  </si>
  <si>
    <t xml:space="preserve">Last Modified Date </t>
  </si>
  <si>
    <t>Type of Application (New / CR)</t>
  </si>
  <si>
    <t>Case Reference No</t>
  </si>
  <si>
    <t>Officer in Charge (OIC)</t>
  </si>
  <si>
    <t>Application Status</t>
  </si>
  <si>
    <r>
      <t xml:space="preserve">Application </t>
    </r>
    <r>
      <rPr>
        <b/>
        <u/>
        <sz val="11"/>
        <rFont val="Calibri"/>
        <family val="2"/>
      </rPr>
      <t>First</t>
    </r>
    <r>
      <rPr>
        <b/>
        <sz val="11"/>
        <rFont val="Calibri"/>
        <family val="2"/>
      </rPr>
      <t xml:space="preserve"> Received Date</t>
    </r>
  </si>
  <si>
    <r>
      <rPr>
        <b/>
        <u/>
        <sz val="11"/>
        <rFont val="Calibri"/>
        <family val="2"/>
      </rPr>
      <t>Complete</t>
    </r>
    <r>
      <rPr>
        <b/>
        <sz val="11"/>
        <rFont val="Calibri"/>
        <family val="2"/>
      </rPr>
      <t xml:space="preserve"> Application Received Date</t>
    </r>
  </si>
  <si>
    <t>Applicant Name (Entity Name per ACRA)</t>
  </si>
  <si>
    <t>Applicant's Unique Entity Number (UEN)</t>
  </si>
  <si>
    <t>Staff Strength</t>
  </si>
  <si>
    <t>Sub-Sector</t>
  </si>
  <si>
    <t>Programe Segment (per IBF Standards)</t>
  </si>
  <si>
    <t>Name of Programme (as indicated in the application form)</t>
  </si>
  <si>
    <t>Programme Start Date</t>
  </si>
  <si>
    <t>Programme End Date</t>
  </si>
  <si>
    <t>Programme Duration (in months)</t>
  </si>
  <si>
    <t>Criteria 1.2 New / Existing Programme</t>
  </si>
  <si>
    <t>Criteria 2.1
Job Rotation - Local-facing roles in Singapore office</t>
  </si>
  <si>
    <t>Criteria 2.2
Job Rotation -International-facing roles in Singapore office</t>
  </si>
  <si>
    <t>Criteria 2.3
Job Rotation -Roles in overseas office(s)</t>
  </si>
  <si>
    <t xml:space="preserve">Total no. of Job Rotations </t>
  </si>
  <si>
    <t xml:space="preserve">Criteria 3 -   Structured Training Hours (&gt; 120 or ≥ 120)   </t>
  </si>
  <si>
    <t xml:space="preserve">Criteria 4 -No. of Mentorship Sessions  (&lt; 3 or ≥ 3)  </t>
  </si>
  <si>
    <t>1.2 - Scoring for first time and first year programme</t>
  </si>
  <si>
    <t xml:space="preserve">2.1 - Scoring  based on number of Job Rotations </t>
  </si>
  <si>
    <t>2.2 - Scoring for JRs (International-facing roles in Singapore office)</t>
  </si>
  <si>
    <t>2.3 - Scoring for JRs (Roles in overseas office)</t>
  </si>
  <si>
    <t>2. Total Scoring for Job Rotations (sum 2.1 + 2.2 +2.3)</t>
  </si>
  <si>
    <t xml:space="preserve">3. Scoring for Structured Training (&gt; 120 or ≥ 120)  </t>
  </si>
  <si>
    <t xml:space="preserve">4. Scoring for Mentorship  (&lt; 3 or ≥ 3) </t>
  </si>
  <si>
    <t>Application Evaluation Total Scores</t>
  </si>
  <si>
    <r>
      <t xml:space="preserve">Priority Area (Yes / No)
</t>
    </r>
    <r>
      <rPr>
        <b/>
        <i/>
        <sz val="11"/>
        <rFont val="Calibri"/>
        <family val="2"/>
      </rPr>
      <t xml:space="preserve">
Yes = Priority Area
No = non-PA</t>
    </r>
  </si>
  <si>
    <t>If Priority Area - Area of Specialisation</t>
  </si>
  <si>
    <r>
      <t xml:space="preserve">If the programme is in non-priority area, please specify area of focus.
</t>
    </r>
    <r>
      <rPr>
        <b/>
        <i/>
        <sz val="11"/>
        <rFont val="Calibri"/>
        <family val="2"/>
      </rPr>
      <t>*blank for priority areas</t>
    </r>
  </si>
  <si>
    <t>Hiring Start Date</t>
  </si>
  <si>
    <t>Hiring End Date</t>
  </si>
  <si>
    <t>Hiring Period (should be &lt;12 months)</t>
  </si>
  <si>
    <t>Total SC Hiring Commitment (per Application)</t>
  </si>
  <si>
    <t xml:space="preserve">Past Year Hiring (Year 1) </t>
  </si>
  <si>
    <t xml:space="preserve">Past Year Hiring (Year 2) </t>
  </si>
  <si>
    <t xml:space="preserve">Past Year Hiring (Year 3) </t>
  </si>
  <si>
    <t xml:space="preserve">Past Year Hiring (Year 4) </t>
  </si>
  <si>
    <t xml:space="preserve">Past Year Hiring (Year 5) </t>
  </si>
  <si>
    <t>SC Baseline Hiring</t>
  </si>
  <si>
    <t>Incremental Hiring (Total SC Hiring - SC Hiring Baseline)</t>
  </si>
  <si>
    <t>Total SC Hires Commitment at Approval</t>
  </si>
  <si>
    <t>Funding Rate Per Month (SGD)</t>
  </si>
  <si>
    <t xml:space="preserve">Subtotal Before Adding  International Exposure (SGD) </t>
  </si>
  <si>
    <t>Total of SC Hires to be Sent for International Exposure</t>
  </si>
  <si>
    <t>Duration of International Exposure (in months)</t>
  </si>
  <si>
    <t>Nature of International Exposure Component</t>
  </si>
  <si>
    <t>International Exposure Region (Country)</t>
  </si>
  <si>
    <t xml:space="preserve">International Exposure Grant Amount per SC </t>
  </si>
  <si>
    <t>Subtotal for International Exposure</t>
  </si>
  <si>
    <t>Targeted End Roles (for PA only)</t>
  </si>
  <si>
    <t>Criteria 1.1 Company Staff Strength 
(≤ 200 or &gt; 200)</t>
  </si>
  <si>
    <t>1.1 - Scoring for Company Staff Strength 
(≤ 200 or &gt; 200)</t>
  </si>
  <si>
    <t>Please specify the role and department that the SC hires will be placed in at the end of the programme, and the job responsibilities of the role.</t>
  </si>
  <si>
    <t xml:space="preserve"> Information on job rotations</t>
  </si>
  <si>
    <t xml:space="preserve">End role after completing the programme </t>
  </si>
  <si>
    <t xml:space="preserve">Name of department </t>
  </si>
  <si>
    <t xml:space="preserve"> Job description / role's responsibilities</t>
  </si>
  <si>
    <t>Programme Details</t>
  </si>
  <si>
    <t xml:space="preserve">2. Authorised Personnel 1 from Human Resource, who is at least a department head, or equivalent </t>
  </si>
  <si>
    <t>Please insert the number of SC hires for each year below. Indicate "N/A" should the programme has not commenced in that particular year.</t>
  </si>
  <si>
    <t>Investment Analyst</t>
  </si>
  <si>
    <t>Assitant Relationship Manager</t>
  </si>
  <si>
    <t>Private Banker</t>
  </si>
  <si>
    <t>Singapore</t>
  </si>
  <si>
    <t>ESG Analyst</t>
  </si>
  <si>
    <t>Hong Kong, China</t>
  </si>
  <si>
    <t>Investment</t>
  </si>
  <si>
    <t>Private Banking</t>
  </si>
  <si>
    <t>ESG Investing</t>
  </si>
  <si>
    <t>I.</t>
  </si>
  <si>
    <t>Possible end roles after completing the programme</t>
  </si>
  <si>
    <t>II.</t>
  </si>
  <si>
    <t>Job Rotations</t>
  </si>
  <si>
    <t>III.</t>
  </si>
  <si>
    <t xml:space="preserve">Structured Training </t>
  </si>
  <si>
    <r>
      <rPr>
        <sz val="7"/>
        <color theme="1"/>
        <rFont val="Times New Roman"/>
        <family val="1"/>
      </rPr>
      <t xml:space="preserve"> </t>
    </r>
    <r>
      <rPr>
        <sz val="11"/>
        <color theme="1"/>
        <rFont val="Calibri"/>
        <family val="2"/>
      </rPr>
      <t>List of the skillset/knowledge that trainees will be acquiring via structured training? Consider technical skill competencies (TSCs) and generic skill competencies (GSCs) required for the intended roles.</t>
    </r>
  </si>
  <si>
    <t>Skills/Competencies to be acquired</t>
  </si>
  <si>
    <t>Estimated training hours</t>
  </si>
  <si>
    <t>In-house/External</t>
  </si>
  <si>
    <t>Possible Courses (if courses have been identified)</t>
  </si>
  <si>
    <t>Training Provider</t>
  </si>
  <si>
    <t>Mentorship Structure</t>
  </si>
  <si>
    <t>Questions</t>
  </si>
  <si>
    <t>V</t>
  </si>
  <si>
    <t>Organisation Chart</t>
  </si>
  <si>
    <t>How will the mentors support the MAs?</t>
  </si>
  <si>
    <t>How often is the mentorship sessions?</t>
  </si>
  <si>
    <t>Are there any structured mentorship programme in place? Please elaborate.</t>
  </si>
  <si>
    <t>Within Function / Across Functions</t>
  </si>
  <si>
    <t xml:space="preserve"> Please elaborate the mentorship structure</t>
  </si>
  <si>
    <t>VI</t>
  </si>
  <si>
    <t>Annex</t>
  </si>
  <si>
    <t>Please provide details in the next tab</t>
  </si>
  <si>
    <t>Programme that has received FAMS funding before (there is No CHANGE in programme design)</t>
  </si>
  <si>
    <t>Programme that has received FAMS funding before (there are CHANGES in programme design) OR Programme that has received FAMS funding prior to 2022</t>
  </si>
  <si>
    <t>3. Authorised Personnel 2 from the Country's senior management (excluding HR)</t>
  </si>
  <si>
    <t>Who will be the mentors of the Management Associates (MAs)?</t>
  </si>
  <si>
    <r>
      <t>Attach any relevant supporting document (if any) to FormSG</t>
    </r>
    <r>
      <rPr>
        <strike/>
        <sz val="11"/>
        <rFont val="Calibri"/>
        <family val="2"/>
      </rPr>
      <t xml:space="preserve"> </t>
    </r>
  </si>
  <si>
    <t>Date</t>
  </si>
  <si>
    <r>
      <rPr>
        <b/>
        <sz val="11"/>
        <color theme="1"/>
        <rFont val="Calibri"/>
        <family val="2"/>
      </rPr>
      <t>We declare that the information provided in this application and documents attached hereto are true to the best of my knowledge and belief, and that we have not willfully suppressed any material fact. Our firm is not in receipt of any other grants, subsidies, or tax concessions, provided either by IBF/MAS, and/or other government agencies, for any of the above costs and revenue items or components submitted in this application. I also understand that if after approval of the application, it is found that we have made a false declaration or willfully suppressed material facts, the monies awarded will be recovered. Prepared and acknowledged by:</t>
    </r>
    <r>
      <rPr>
        <sz val="11"/>
        <color theme="1"/>
        <rFont val="Calibri"/>
        <family val="2"/>
      </rPr>
      <t xml:space="preserve">
1. Preparer
2. Authorised personnel 1 from Human Resource, who is at least a department head or equivalent
3. Authorised personnel 2 from the country's senior management (excluding HR)</t>
    </r>
  </si>
  <si>
    <t>Q21</t>
  </si>
  <si>
    <t>Q14</t>
  </si>
  <si>
    <t>Please provide details of the respective officers below. Upon Completion, please sign the application form and upload the signed PDF version via formSG to complete the application.</t>
  </si>
  <si>
    <r>
      <rPr>
        <b/>
        <sz val="11"/>
        <color rgb="FF000000"/>
        <rFont val="Calibri"/>
        <family val="2"/>
      </rPr>
      <t>Name</t>
    </r>
    <r>
      <rPr>
        <b/>
        <sz val="11"/>
        <rFont val="Calibri"/>
        <family val="2"/>
      </rPr>
      <t xml:space="preserve"> of Financial Institution (FI) </t>
    </r>
    <r>
      <rPr>
        <sz val="11"/>
        <color rgb="FF000000"/>
        <rFont val="Calibri"/>
        <family val="2"/>
      </rPr>
      <t xml:space="preserve">
</t>
    </r>
    <r>
      <rPr>
        <sz val="10"/>
        <color theme="0" tint="-0.499984740745262"/>
        <rFont val="Calibri"/>
        <family val="2"/>
      </rPr>
      <t>As registered with ACRA.</t>
    </r>
  </si>
  <si>
    <r>
      <rPr>
        <b/>
        <sz val="11"/>
        <color rgb="FF000000"/>
        <rFont val="Calibri"/>
        <family val="2"/>
      </rPr>
      <t>Total staff strength</t>
    </r>
    <r>
      <rPr>
        <sz val="11"/>
        <color rgb="FF000000"/>
        <rFont val="Calibri"/>
        <family val="2"/>
      </rPr>
      <t xml:space="preserve">
</t>
    </r>
    <r>
      <rPr>
        <sz val="10"/>
        <color theme="0" tint="-0.499984740745262"/>
        <rFont val="Calibri"/>
        <family val="2"/>
      </rPr>
      <t>In Singapore's office, as of date of application.</t>
    </r>
  </si>
  <si>
    <r>
      <rPr>
        <b/>
        <sz val="11"/>
        <color rgb="FF000000"/>
        <rFont val="Calibri"/>
        <family val="2"/>
      </rPr>
      <t>Year of previous successful FAMS application</t>
    </r>
    <r>
      <rPr>
        <sz val="11"/>
        <color rgb="FF000000"/>
        <rFont val="Calibri"/>
        <family val="2"/>
      </rPr>
      <t xml:space="preserve">
</t>
    </r>
    <r>
      <rPr>
        <sz val="10"/>
        <color theme="0" tint="-0.499984740745262"/>
        <rFont val="Calibri"/>
        <family val="2"/>
      </rPr>
      <t>Please indicate YYYY, or "N.A." if it is the first time the firm is applying for FAMS.</t>
    </r>
  </si>
  <si>
    <r>
      <t xml:space="preserve">Name of Programme
</t>
    </r>
    <r>
      <rPr>
        <i/>
        <sz val="10"/>
        <color theme="0" tint="-0.499984740745262"/>
        <rFont val="Calibri"/>
        <family val="2"/>
      </rPr>
      <t>E.g.,Management Associate Programme</t>
    </r>
  </si>
  <si>
    <r>
      <rPr>
        <b/>
        <sz val="11"/>
        <color rgb="FF000000"/>
        <rFont val="Calibri"/>
        <family val="2"/>
      </rPr>
      <t xml:space="preserve">Hiring Start Date
</t>
    </r>
    <r>
      <rPr>
        <sz val="10"/>
        <color theme="0" tint="-0.499984740745262"/>
        <rFont val="Calibri"/>
        <family val="2"/>
      </rPr>
      <t>Please indicate in this format: DD-MMM-YY (Programme must commence in 2025; if there are multiple programme commencement dates, please indicate the earliest commencement date.) 
Applications submitted on or after the programme has commenced, or outside of the application window period, will strictly not be accepted.</t>
    </r>
  </si>
  <si>
    <r>
      <t xml:space="preserve">Hiring End Date
</t>
    </r>
    <r>
      <rPr>
        <sz val="10"/>
        <color theme="0" tint="-0.499984740745262"/>
        <rFont val="Calibri"/>
        <family val="2"/>
      </rPr>
      <t>Please indicate in this format: DD-MMM-YY</t>
    </r>
  </si>
  <si>
    <r>
      <rPr>
        <b/>
        <sz val="11"/>
        <color rgb="FF000000"/>
        <rFont val="Calibri"/>
        <family val="2"/>
      </rPr>
      <t xml:space="preserve">Programme Start Date </t>
    </r>
    <r>
      <rPr>
        <sz val="11"/>
        <color rgb="FF000000"/>
        <rFont val="Calibri"/>
        <family val="2"/>
      </rPr>
      <t xml:space="preserve">
</t>
    </r>
    <r>
      <rPr>
        <sz val="10"/>
        <color theme="0" tint="-0.499984740745262"/>
        <rFont val="Calibri"/>
        <family val="2"/>
      </rPr>
      <t>Please indicate in this format: DD-MMM-YY</t>
    </r>
  </si>
  <si>
    <r>
      <t xml:space="preserve">Programme End Date
</t>
    </r>
    <r>
      <rPr>
        <sz val="10"/>
        <color theme="0" tint="-0.499984740745262"/>
        <rFont val="Calibri"/>
        <family val="2"/>
      </rPr>
      <t>Please indicate in this format: DD-MMM-YY</t>
    </r>
  </si>
  <si>
    <r>
      <rPr>
        <b/>
        <sz val="11"/>
        <color rgb="FF000000"/>
        <rFont val="Calibri"/>
        <family val="2"/>
      </rPr>
      <t>Please select one of the responses below based on : (a) Is this an existing or new programme set up by the firm? (b) Has the programme received FAMS funding before? (c) For programmes that had received FAMS funding before, are there changes to the programme design?</t>
    </r>
    <r>
      <rPr>
        <sz val="11"/>
        <color rgb="FF000000"/>
        <rFont val="Calibri"/>
        <family val="2"/>
      </rPr>
      <t xml:space="preserve">
</t>
    </r>
    <r>
      <rPr>
        <sz val="10"/>
        <color theme="0" tint="-0.499984740745262"/>
        <rFont val="Calibri"/>
        <family val="2"/>
      </rPr>
      <t>Programme design includes: Programme's objectives, focus area(s), duration of the programme, target participants, number of training hours, number of mentorship sessions, number of job rotations, areas / countries of job rotations and the duration of each rotation, whether the SC hires will be placed in a permanent role within priority area (for programmes under priority area).  
Note 1: The programme design will be extracted from this application (or the last successful application if there is no change) as part of the Letter of Offer (i.e., legal document), if the application is successful.  
Note 2: For programmes that have been funded by FAMS previously, no change in the programme design does not guarantee funding for this or future applications.</t>
    </r>
  </si>
  <si>
    <r>
      <rPr>
        <b/>
        <sz val="11"/>
        <color rgb="FF000000"/>
        <rFont val="Calibri"/>
        <family val="2"/>
      </rPr>
      <t>Year that programme was/will be established</t>
    </r>
    <r>
      <rPr>
        <sz val="11"/>
        <color rgb="FF000000"/>
        <rFont val="Calibri"/>
        <family val="2"/>
      </rPr>
      <t xml:space="preserve">
</t>
    </r>
    <r>
      <rPr>
        <sz val="10"/>
        <color theme="0" tint="-0.499984740745262"/>
        <rFont val="Calibri"/>
        <family val="2"/>
      </rPr>
      <t>Please indicate "YYYY".</t>
    </r>
  </si>
  <si>
    <r>
      <rPr>
        <b/>
        <sz val="11"/>
        <color rgb="FF000000"/>
        <rFont val="Calibri"/>
        <family val="2"/>
      </rPr>
      <t>Programme objective</t>
    </r>
    <r>
      <rPr>
        <sz val="11"/>
        <color rgb="FF000000"/>
        <rFont val="Calibri"/>
        <family val="2"/>
      </rPr>
      <t xml:space="preserve">
</t>
    </r>
    <r>
      <rPr>
        <sz val="10"/>
        <color theme="0" tint="-0.499984740745262"/>
        <rFont val="Calibri"/>
        <family val="2"/>
      </rPr>
      <t>E.g., Develop skills required by the financial services sector (including plans to seek IBF Certification); Contribute to the firm's business expansion in Singapore.
E.g., Train SC hires into assistant RMs</t>
    </r>
  </si>
  <si>
    <r>
      <rPr>
        <b/>
        <sz val="11"/>
        <color rgb="FF000000"/>
        <rFont val="Calibri"/>
        <family val="2"/>
      </rPr>
      <t>Please indicate if the programme is in any of the following priority area(s).</t>
    </r>
    <r>
      <rPr>
        <sz val="11"/>
        <color rgb="FF000000"/>
        <rFont val="Calibri"/>
        <family val="2"/>
      </rPr>
      <t xml:space="preserve">
</t>
    </r>
    <r>
      <rPr>
        <sz val="10"/>
        <color theme="0" tint="-0.499984740745262"/>
        <rFont val="Calibri"/>
        <family val="2"/>
      </rPr>
      <t>For programmes in priority areas:  
At least two-third of the duration of the programme must be spent on rotations in the priority area(s); remaining duration of the rotations outside of priority areas must be in roles that are relevant to, or will equip SC hires with knowledge and skills in the priority area(s); and 
SC hires will be placed in roles within priority area(s) after the end of the programme. 
E.g., 3 rotations in a 24-month programme, 8 months in each function relating to priority area, i.e., select 3 priority areas. The hire will be placed in one of the three functions relating to the priority areas after the end of the programme.</t>
    </r>
  </si>
  <si>
    <r>
      <rPr>
        <b/>
        <sz val="11"/>
        <color rgb="FF000000"/>
        <rFont val="Calibri"/>
        <family val="2"/>
      </rPr>
      <t>If the programme is in non-priority area, please specify area of focus.</t>
    </r>
    <r>
      <rPr>
        <sz val="11"/>
        <color rgb="FF000000"/>
        <rFont val="Calibri"/>
        <family val="2"/>
      </rPr>
      <t xml:space="preserve">
</t>
    </r>
    <r>
      <rPr>
        <sz val="10"/>
        <color theme="0" tint="-0.499984740745262"/>
        <rFont val="Calibri"/>
        <family val="2"/>
      </rPr>
      <t xml:space="preserve">If programme is in priority area, please indicate "N.A.".
</t>
    </r>
    <r>
      <rPr>
        <i/>
        <sz val="10"/>
        <color theme="0" tint="-0.499984740745262"/>
        <rFont val="Calibri"/>
        <family val="2"/>
      </rPr>
      <t>E.g.Compliance and Operations</t>
    </r>
  </si>
  <si>
    <r>
      <rPr>
        <b/>
        <sz val="11"/>
        <color rgb="FF000000"/>
        <rFont val="Calibri"/>
        <family val="2"/>
      </rPr>
      <t>Please specify the role and department that the SC hires will be placed in at the end of the programme, and the job responsibilities of the role.</t>
    </r>
    <r>
      <rPr>
        <sz val="11"/>
        <color rgb="FF000000"/>
        <rFont val="Calibri"/>
        <family val="2"/>
      </rPr>
      <t xml:space="preserve">
</t>
    </r>
    <r>
      <rPr>
        <sz val="10"/>
        <color theme="0" tint="-0.499984740745262"/>
        <rFont val="Calibri"/>
        <family val="2"/>
      </rPr>
      <t>1. End role after completing the programme 
2. Name of department 
3. Job description / role's responsibilities</t>
    </r>
  </si>
  <si>
    <r>
      <rPr>
        <b/>
        <sz val="11"/>
        <color rgb="FF000000"/>
        <rFont val="Calibri"/>
        <family val="2"/>
      </rPr>
      <t>For programmes under FAMS' priority areas, if there are job rotations outside of the priority areas, please explain how they are relevant and will equip the SC hires with the knowledge and skills in the priority area.</t>
    </r>
    <r>
      <rPr>
        <sz val="11"/>
        <color rgb="FF000000"/>
        <rFont val="Calibri"/>
        <family val="2"/>
      </rPr>
      <t xml:space="preserve">
</t>
    </r>
    <r>
      <rPr>
        <sz val="10"/>
        <color theme="0" tint="-0.499984740745262"/>
        <rFont val="Calibri"/>
        <family val="2"/>
      </rPr>
      <t xml:space="preserve">If all the job rotations are in priority areas, please indicate "N.A.".  
If the programme is in non-priority area, please indicate "NPA".
</t>
    </r>
    <r>
      <rPr>
        <i/>
        <sz val="10"/>
        <color theme="0" tint="-0.499984740745262"/>
        <rFont val="Calibri"/>
        <family val="2"/>
      </rPr>
      <t>E.g., AML compliance and reporting duties are part of the banking 101 knowledge, therefore included in the programme.</t>
    </r>
  </si>
  <si>
    <r>
      <rPr>
        <b/>
        <sz val="11"/>
        <color rgb="FF000000"/>
        <rFont val="Calibri"/>
        <family val="2"/>
      </rPr>
      <t xml:space="preserve">Target participants (You can choose both options if they both apply)
Recent graduates: SCs hired within 24 months after graduation from tertiary institutions. 
</t>
    </r>
    <r>
      <rPr>
        <sz val="10"/>
        <color theme="0" tint="-0.499984740745262"/>
        <rFont val="Calibri"/>
        <family val="2"/>
      </rPr>
      <t>Cross-sector convertees: SCs whose last formal employment (excluding internships and traineeships) was outside of the financial sector.</t>
    </r>
  </si>
  <si>
    <r>
      <rPr>
        <b/>
        <sz val="11"/>
        <color rgb="FF000000"/>
        <rFont val="Calibri"/>
        <family val="2"/>
      </rPr>
      <t>Number of job rotations</t>
    </r>
    <r>
      <rPr>
        <sz val="11"/>
        <color rgb="FF000000"/>
        <rFont val="Calibri"/>
        <family val="2"/>
      </rPr>
      <t xml:space="preserve">
</t>
    </r>
    <r>
      <rPr>
        <sz val="10"/>
        <color theme="0" tint="-0.499984740745262"/>
        <rFont val="Calibri"/>
        <family val="2"/>
      </rPr>
      <t>While programmes with overseas rotation less than 3 months will not be awarded with additional funding, such programmes will be considered more favourably to qualify for co-funding of local salary.</t>
    </r>
  </si>
  <si>
    <r>
      <rPr>
        <b/>
        <sz val="11"/>
        <color rgb="FF000000"/>
        <rFont val="Calibri"/>
        <family val="2"/>
      </rPr>
      <t>Information on job rotations</t>
    </r>
    <r>
      <rPr>
        <sz val="11"/>
        <color rgb="FF000000"/>
        <rFont val="Calibri"/>
        <family val="2"/>
      </rPr>
      <t xml:space="preserve">
</t>
    </r>
    <r>
      <rPr>
        <sz val="10"/>
        <color theme="0" tint="-0.499984740745262"/>
        <rFont val="Calibri"/>
        <family val="2"/>
      </rPr>
      <t>Please add separate rows for each work rotation and activity in overseas office(s) (e.g., training, orientation, analyst in IT department, etc.), regardless of duration.</t>
    </r>
  </si>
  <si>
    <r>
      <rPr>
        <b/>
        <sz val="11"/>
        <color rgb="FF000000"/>
        <rFont val="Calibri"/>
        <family val="2"/>
      </rPr>
      <t xml:space="preserve">Number of SC hiring commitment for this year and past SCs hired in to the same programme. </t>
    </r>
    <r>
      <rPr>
        <sz val="11"/>
        <color rgb="FF000000"/>
        <rFont val="Calibri"/>
        <family val="2"/>
      </rPr>
      <t>Please indicate "N.A." for the years in which the programme has not commenced.</t>
    </r>
    <r>
      <rPr>
        <sz val="10"/>
        <color theme="0" tint="-0.499984740745262"/>
        <rFont val="Calibri"/>
        <family val="2"/>
      </rPr>
      <t xml:space="preserve"> Please indicate "0" for the years in which the programme did not hire any SCs (if it is not the first year of the programme). Please include past SCs hired into the same programme regardless FAMS funding was provided in the past.</t>
    </r>
  </si>
  <si>
    <r>
      <rPr>
        <b/>
        <sz val="11"/>
        <color rgb="FF000000"/>
        <rFont val="Calibri"/>
        <family val="2"/>
      </rPr>
      <t>Is / has the firm (been) involved in any legal complications?</t>
    </r>
    <r>
      <rPr>
        <sz val="11"/>
        <color rgb="FF000000"/>
        <rFont val="Calibri"/>
        <family val="2"/>
      </rPr>
      <t xml:space="preserve">
</t>
    </r>
    <r>
      <rPr>
        <sz val="10"/>
        <color theme="0" tint="-0.499984740745262"/>
        <rFont val="Calibri"/>
        <family val="2"/>
      </rPr>
      <t>Has the firm been or is currently being: (a) investigated for or charged with or convicted of any criminal offence or subject to any criminal proceedings; or (b) subject to any disciplinary proceedings or regulatory action by any regulatory or licensing authority, in any jurisdiction in the last 5 years? 
Has the firm been or is currently being engaged in any civil suit or proceedings in any jurisdiction in the last 5 years? 
Is the firm currently, or has been: (a) bankrupt, wound up or under judicial management; (b) subject to any bankruptcy, winding up or judicial management proceedings; or (c) appointed a receiver or manager?</t>
    </r>
  </si>
  <si>
    <r>
      <rPr>
        <b/>
        <sz val="11"/>
        <color rgb="FF000000"/>
        <rFont val="Calibri"/>
        <family val="2"/>
      </rPr>
      <t>Is the firm receiving other grants?</t>
    </r>
    <r>
      <rPr>
        <sz val="11"/>
        <color rgb="FF000000"/>
        <rFont val="Calibri"/>
        <family val="2"/>
      </rPr>
      <t xml:space="preserve"> </t>
    </r>
    <r>
      <rPr>
        <sz val="10"/>
        <color theme="0" tint="-0.499984740745262"/>
        <rFont val="Calibri"/>
        <family val="2"/>
      </rPr>
      <t>1. Has the firm also applied for / been granted any other grants or incentives for this programme?  2. Is the firm currently also enjoying any other grants or incentives (e.g., tax)?</t>
    </r>
  </si>
  <si>
    <t>(Only for FI with less than 200 pax) Please upload the latest organisation chart in FormSG.</t>
  </si>
  <si>
    <t>(1) Please submit one application for each programme. If the programme consists of both priority area and non-priority area tracks, please submit separate applications. 
(2) False declarations or willful suppression of material facts will render your application liable to disqualification or if subsequently approved, to recovery of monies awarded.  
(3) Please complete and submit this application form, together with all required supporting documents via FormSG, prior to the commencement of the programme.
(4) Please note that the form also needs to be printed out, signed by the two personnel stated and returned as a signed PDF document in FormSG. Applications that are not fully completed will not be considered. 
(5) The total file size limit is 7MB. Kindly adhere to the following guidelines:
     i. Do not include attachments within the Excel file.
    ii. Compress multiple attachments into a single ZIP file.
   iii. Use a lower resolution when scanning the signed PDF document.
 (6) Applications submitted on or after the programme has commenced, or outside of the application window period, will strictly not be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</si>
</sst>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quot;£&quot;* #,##0.00_-;\-&quot;£&quot;* #,##0.00_-;_-&quot;£&quot;* &quot;-&quot;??_-;_-@_-"/>
    <numFmt numFmtId="165" formatCode="dd\-mmm\-yyyy"/>
    <numFmt numFmtId="166" formatCode="_-[$$-4809]* #,##0_-;\-[$$-4809]* #,##0_-;_-[$$-4809]* &quot;-&quot;_-;_-@_-"/>
    <numFmt numFmtId="167" formatCode="_(&quot;$&quot;* #,##0.00_);_(&quot;$&quot;* \(#,##0.00\);_(&quot;$&quot;* &quot;-&quot;??_);_(@_)"/>
    <numFmt numFmtId="168" formatCode="[$-409]d\-mmm\-yy;@"/>
  </numFmts>
  <fonts count="32" x14ac:knownFonts="1">
    <font>
      <sz val="11"/>
      <color theme="1"/>
      <name val="Aptos Narrow"/>
      <family val="2"/>
      <scheme val="minor"/>
    </font>
    <font>
      <sz val="11"/>
      <color theme="1"/>
      <name val="Calibri"/>
      <family val="2"/>
    </font>
    <font>
      <b/>
      <sz val="11"/>
      <color theme="1"/>
      <name val="Calibri"/>
      <family val="2"/>
    </font>
    <font>
      <b/>
      <sz val="11"/>
      <color rgb="FF000000"/>
      <name val="Calibri"/>
      <family val="2"/>
    </font>
    <font>
      <sz val="11"/>
      <color rgb="FF000000"/>
      <name val="Calibri"/>
      <family val="2"/>
    </font>
    <font>
      <sz val="10"/>
      <color theme="1"/>
      <name val="Calibri"/>
      <family val="2"/>
    </font>
    <font>
      <b/>
      <sz val="12"/>
      <color theme="1"/>
      <name val="Calibri"/>
      <family val="2"/>
    </font>
    <font>
      <sz val="10"/>
      <color rgb="FF000000"/>
      <name val="Calibri"/>
      <family val="2"/>
    </font>
    <font>
      <b/>
      <u/>
      <sz val="11"/>
      <color theme="1"/>
      <name val="Calibri"/>
      <family val="2"/>
    </font>
    <font>
      <i/>
      <sz val="11"/>
      <color theme="2" tint="-0.499984740745262"/>
      <name val="Calibri"/>
      <family val="2"/>
    </font>
    <font>
      <u/>
      <sz val="11"/>
      <color theme="10"/>
      <name val="Aptos Narrow"/>
      <family val="2"/>
      <scheme val="minor"/>
    </font>
    <font>
      <sz val="11"/>
      <color theme="1"/>
      <name val="Aptos Narrow"/>
      <family val="2"/>
      <scheme val="minor"/>
    </font>
    <font>
      <b/>
      <sz val="14"/>
      <color theme="1"/>
      <name val="Calibri"/>
      <family val="2"/>
    </font>
    <font>
      <sz val="10"/>
      <color indexed="8"/>
      <name val="Arial"/>
      <family val="2"/>
    </font>
    <font>
      <b/>
      <sz val="11"/>
      <name val="Calibri"/>
      <family val="2"/>
    </font>
    <font>
      <b/>
      <u/>
      <sz val="11"/>
      <name val="Calibri"/>
      <family val="2"/>
    </font>
    <font>
      <b/>
      <i/>
      <sz val="11"/>
      <name val="Calibri"/>
      <family val="2"/>
    </font>
    <font>
      <sz val="11"/>
      <name val="Calibri"/>
      <family val="2"/>
    </font>
    <font>
      <sz val="11"/>
      <color theme="2" tint="-9.9978637043366805E-2"/>
      <name val="Calibri"/>
      <family val="2"/>
    </font>
    <font>
      <sz val="7"/>
      <color theme="1"/>
      <name val="Times New Roman"/>
      <family val="1"/>
    </font>
    <font>
      <sz val="10"/>
      <name val="Arial"/>
      <family val="2"/>
    </font>
    <font>
      <u/>
      <sz val="10"/>
      <color theme="10"/>
      <name val="Arial"/>
      <family val="2"/>
    </font>
    <font>
      <i/>
      <sz val="11"/>
      <name val="Calibri"/>
      <family val="2"/>
    </font>
    <font>
      <sz val="11"/>
      <color rgb="FFFF0000"/>
      <name val="Aptos Narrow"/>
      <family val="2"/>
      <scheme val="minor"/>
    </font>
    <font>
      <strike/>
      <sz val="11"/>
      <color rgb="FFFF0000"/>
      <name val="Calibri"/>
      <family val="2"/>
    </font>
    <font>
      <i/>
      <strike/>
      <sz val="11"/>
      <color rgb="FFFF0000"/>
      <name val="Calibri"/>
      <family val="2"/>
    </font>
    <font>
      <sz val="11"/>
      <name val="Aptos Narrow"/>
      <family val="2"/>
      <scheme val="minor"/>
    </font>
    <font>
      <strike/>
      <sz val="11"/>
      <name val="Calibri"/>
      <family val="2"/>
    </font>
    <font>
      <i/>
      <sz val="8"/>
      <name val="Arial"/>
      <family val="2"/>
    </font>
    <font>
      <i/>
      <sz val="11"/>
      <color theme="0" tint="-0.499984740745262"/>
      <name val="Calibri"/>
      <family val="2"/>
    </font>
    <font>
      <sz val="10"/>
      <color theme="0" tint="-0.499984740745262"/>
      <name val="Calibri"/>
      <family val="2"/>
    </font>
    <font>
      <i/>
      <sz val="10"/>
      <color theme="0" tint="-0.499984740745262"/>
      <name val="Calibri"/>
      <family val="2"/>
    </font>
  </fonts>
  <fills count="8">
    <fill>
      <patternFill patternType="none"/>
    </fill>
    <fill>
      <patternFill patternType="gray125"/>
    </fill>
    <fill>
      <patternFill patternType="solid">
        <fgColor theme="3" tint="0.89999084444715716"/>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
      <patternFill patternType="solid">
        <fgColor theme="1" tint="0.49998474074526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s>
  <cellStyleXfs count="9">
    <xf numFmtId="0" fontId="0" fillId="0" borderId="0"/>
    <xf numFmtId="0" fontId="10" fillId="0" borderId="0" applyNumberFormat="0" applyFill="0" applyBorder="0" applyAlignment="0" applyProtection="0"/>
    <xf numFmtId="164" fontId="11" fillId="0" borderId="0" applyFont="0" applyFill="0" applyBorder="0" applyAlignment="0" applyProtection="0"/>
    <xf numFmtId="0" fontId="13" fillId="0" borderId="0"/>
    <xf numFmtId="0" fontId="20" fillId="0" borderId="0"/>
    <xf numFmtId="167" fontId="11" fillId="0" borderId="0" applyFont="0" applyFill="0" applyBorder="0" applyAlignment="0" applyProtection="0"/>
    <xf numFmtId="0" fontId="20" fillId="0" borderId="0"/>
    <xf numFmtId="0" fontId="21" fillId="0" borderId="0" applyNumberFormat="0" applyFill="0" applyBorder="0" applyAlignment="0" applyProtection="0"/>
    <xf numFmtId="44" fontId="20" fillId="0" borderId="0" applyFont="0" applyFill="0" applyBorder="0" applyAlignment="0" applyProtection="0"/>
  </cellStyleXfs>
  <cellXfs count="90">
    <xf numFmtId="0" fontId="0" fillId="0" borderId="0" xfId="0"/>
    <xf numFmtId="0" fontId="1" fillId="0" borderId="0" xfId="0" applyFont="1"/>
    <xf numFmtId="0" fontId="2" fillId="0" borderId="0" xfId="0" applyFont="1"/>
    <xf numFmtId="0" fontId="4" fillId="0" borderId="0" xfId="0" applyFont="1"/>
    <xf numFmtId="0" fontId="5" fillId="0" borderId="0" xfId="0" applyFont="1" applyAlignment="1">
      <alignment horizontal="left" wrapText="1"/>
    </xf>
    <xf numFmtId="0" fontId="5" fillId="0" borderId="0" xfId="0" applyFont="1" applyAlignment="1">
      <alignment horizontal="left"/>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1" fillId="2" borderId="1" xfId="0" applyFont="1" applyFill="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2" borderId="1" xfId="0" applyFont="1" applyFill="1" applyBorder="1"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0" fillId="0" borderId="1" xfId="1" applyBorder="1" applyAlignment="1">
      <alignment vertical="center" wrapText="1"/>
    </xf>
    <xf numFmtId="0" fontId="3" fillId="2" borderId="1" xfId="0" applyFont="1" applyFill="1" applyBorder="1" applyAlignment="1">
      <alignment vertical="center"/>
    </xf>
    <xf numFmtId="0" fontId="9" fillId="0" borderId="1" xfId="0" applyFont="1" applyBorder="1" applyAlignment="1">
      <alignment vertical="center" wrapText="1"/>
    </xf>
    <xf numFmtId="0" fontId="3" fillId="0" borderId="1" xfId="0" applyFont="1" applyBorder="1" applyAlignment="1">
      <alignment horizontal="center" vertical="center" wrapText="1"/>
    </xf>
    <xf numFmtId="0" fontId="7" fillId="0" borderId="1" xfId="0" applyFont="1" applyBorder="1" applyAlignment="1">
      <alignment vertical="center" wrapText="1"/>
    </xf>
    <xf numFmtId="0" fontId="1" fillId="0" borderId="1" xfId="0" applyFont="1" applyBorder="1" applyAlignment="1">
      <alignment horizontal="center"/>
    </xf>
    <xf numFmtId="0" fontId="1" fillId="0" borderId="1" xfId="0" applyFont="1" applyBorder="1" applyAlignment="1">
      <alignment horizontal="left" vertical="center" wrapText="1" indent="1"/>
    </xf>
    <xf numFmtId="0" fontId="1" fillId="0" borderId="1" xfId="0" applyFont="1" applyBorder="1"/>
    <xf numFmtId="0" fontId="1" fillId="0" borderId="1" xfId="0" applyFont="1" applyBorder="1" applyAlignment="1">
      <alignment horizontal="left" indent="1"/>
    </xf>
    <xf numFmtId="0" fontId="14" fillId="5" borderId="1" xfId="3" applyFont="1" applyFill="1" applyBorder="1" applyAlignment="1">
      <alignment horizontal="center" vertical="top" wrapText="1"/>
    </xf>
    <xf numFmtId="0" fontId="14" fillId="6" borderId="1" xfId="0" applyFont="1" applyFill="1" applyBorder="1" applyAlignment="1">
      <alignment horizontal="left" vertical="top" wrapText="1"/>
    </xf>
    <xf numFmtId="0" fontId="0" fillId="7" borderId="1" xfId="0" applyFill="1" applyBorder="1" applyAlignment="1">
      <alignment horizontal="center"/>
    </xf>
    <xf numFmtId="0" fontId="14" fillId="5" borderId="1" xfId="0" applyFont="1" applyFill="1" applyBorder="1" applyAlignment="1">
      <alignment horizontal="left" vertical="top" wrapText="1"/>
    </xf>
    <xf numFmtId="0" fontId="14" fillId="5"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6" borderId="1" xfId="0" applyFont="1" applyFill="1" applyBorder="1" applyAlignment="1">
      <alignment horizontal="center" vertical="top" wrapText="1"/>
    </xf>
    <xf numFmtId="0" fontId="14" fillId="6" borderId="1" xfId="3" applyFont="1" applyFill="1" applyBorder="1" applyAlignment="1">
      <alignment horizontal="center" vertical="top" wrapText="1"/>
    </xf>
    <xf numFmtId="0" fontId="14" fillId="5" borderId="1" xfId="0" applyFont="1" applyFill="1" applyBorder="1" applyAlignment="1">
      <alignment vertical="top" wrapText="1"/>
    </xf>
    <xf numFmtId="0" fontId="14" fillId="6" borderId="1" xfId="0" applyFont="1" applyFill="1" applyBorder="1" applyAlignment="1">
      <alignment vertical="top" wrapText="1"/>
    </xf>
    <xf numFmtId="44" fontId="14" fillId="5" borderId="1" xfId="3" applyNumberFormat="1" applyFont="1" applyFill="1" applyBorder="1" applyAlignment="1">
      <alignment horizontal="center" vertical="top" wrapText="1"/>
    </xf>
    <xf numFmtId="0" fontId="1" fillId="7" borderId="1" xfId="0" applyFont="1" applyFill="1" applyBorder="1" applyAlignment="1">
      <alignment horizontal="center" wrapText="1"/>
    </xf>
    <xf numFmtId="0" fontId="1" fillId="7" borderId="1" xfId="0" applyFont="1" applyFill="1" applyBorder="1" applyAlignment="1">
      <alignment horizontal="center"/>
    </xf>
    <xf numFmtId="0" fontId="0" fillId="7" borderId="1" xfId="0" applyFill="1" applyBorder="1"/>
    <xf numFmtId="165" fontId="0" fillId="7" borderId="1" xfId="0" applyNumberFormat="1" applyFill="1" applyBorder="1" applyAlignment="1">
      <alignment horizontal="center"/>
    </xf>
    <xf numFmtId="0" fontId="1" fillId="0" borderId="1" xfId="0" applyFont="1" applyBorder="1" applyAlignment="1">
      <alignment horizontal="center" wrapText="1"/>
    </xf>
    <xf numFmtId="0" fontId="1" fillId="7" borderId="1" xfId="0" applyFont="1" applyFill="1" applyBorder="1" applyAlignment="1">
      <alignment horizontal="left"/>
    </xf>
    <xf numFmtId="0" fontId="0" fillId="0" borderId="1" xfId="0" applyBorder="1"/>
    <xf numFmtId="15" fontId="0" fillId="0" borderId="1" xfId="0" applyNumberFormat="1" applyBorder="1" applyAlignment="1">
      <alignment horizontal="center" vertical="top"/>
    </xf>
    <xf numFmtId="0" fontId="17" fillId="7" borderId="1" xfId="0" applyFont="1" applyFill="1" applyBorder="1" applyAlignment="1">
      <alignment horizontal="center"/>
    </xf>
    <xf numFmtId="0" fontId="0" fillId="0" borderId="1" xfId="0" applyBorder="1" applyAlignment="1">
      <alignment horizontal="center"/>
    </xf>
    <xf numFmtId="15" fontId="1" fillId="0" borderId="1" xfId="0" applyNumberFormat="1" applyFont="1" applyBorder="1" applyAlignment="1">
      <alignment horizontal="center"/>
    </xf>
    <xf numFmtId="0" fontId="1" fillId="4" borderId="2" xfId="0" applyFont="1" applyFill="1" applyBorder="1" applyAlignment="1">
      <alignment wrapText="1"/>
    </xf>
    <xf numFmtId="0" fontId="1" fillId="4" borderId="3" xfId="0" applyFont="1" applyFill="1" applyBorder="1" applyAlignment="1">
      <alignment wrapText="1"/>
    </xf>
    <xf numFmtId="0" fontId="1" fillId="4" borderId="4" xfId="0" applyFont="1" applyFill="1" applyBorder="1" applyAlignment="1">
      <alignment wrapText="1"/>
    </xf>
    <xf numFmtId="164" fontId="1" fillId="7" borderId="1" xfId="2" applyFont="1" applyFill="1" applyBorder="1" applyAlignment="1">
      <alignment horizontal="center"/>
    </xf>
    <xf numFmtId="166" fontId="1" fillId="7" borderId="1" xfId="2" applyNumberFormat="1" applyFont="1" applyFill="1" applyBorder="1" applyAlignment="1">
      <alignment horizontal="center"/>
    </xf>
    <xf numFmtId="0" fontId="4" fillId="0" borderId="6" xfId="0" applyFont="1" applyBorder="1" applyAlignment="1">
      <alignment vertical="center" wrapText="1"/>
    </xf>
    <xf numFmtId="0" fontId="3" fillId="0" borderId="6" xfId="0" applyFont="1" applyBorder="1" applyAlignment="1">
      <alignment vertical="center" wrapText="1"/>
    </xf>
    <xf numFmtId="0" fontId="4" fillId="0" borderId="3" xfId="0" applyFont="1" applyBorder="1" applyAlignment="1">
      <alignment vertical="center" wrapText="1"/>
    </xf>
    <xf numFmtId="0" fontId="6" fillId="0" borderId="0" xfId="0" applyFont="1"/>
    <xf numFmtId="0" fontId="1" fillId="4" borderId="2" xfId="0" applyFont="1" applyFill="1" applyBorder="1"/>
    <xf numFmtId="0" fontId="1" fillId="4" borderId="3" xfId="0" applyFont="1" applyFill="1" applyBorder="1"/>
    <xf numFmtId="0" fontId="1" fillId="0" borderId="5" xfId="0" applyFont="1" applyBorder="1"/>
    <xf numFmtId="0" fontId="18" fillId="0" borderId="1" xfId="0" applyFont="1" applyBorder="1"/>
    <xf numFmtId="0" fontId="1" fillId="0" borderId="7" xfId="0" applyFont="1" applyBorder="1"/>
    <xf numFmtId="0" fontId="1" fillId="0" borderId="8" xfId="0" applyFont="1" applyBorder="1"/>
    <xf numFmtId="0" fontId="1" fillId="0" borderId="6" xfId="0" applyFont="1" applyBorder="1"/>
    <xf numFmtId="0" fontId="1" fillId="0" borderId="9" xfId="0" applyFont="1" applyBorder="1"/>
    <xf numFmtId="0" fontId="1" fillId="4" borderId="1" xfId="0" applyFont="1" applyFill="1" applyBorder="1" applyAlignment="1">
      <alignment wrapText="1"/>
    </xf>
    <xf numFmtId="0" fontId="17" fillId="0" borderId="1" xfId="0" applyFont="1" applyBorder="1"/>
    <xf numFmtId="0" fontId="1" fillId="0" borderId="3" xfId="0" applyFont="1" applyBorder="1"/>
    <xf numFmtId="0" fontId="8" fillId="3" borderId="0" xfId="0" applyFont="1" applyFill="1"/>
    <xf numFmtId="0" fontId="17" fillId="0" borderId="1" xfId="0" applyFont="1" applyBorder="1" applyAlignment="1">
      <alignment horizontal="center" vertical="center"/>
    </xf>
    <xf numFmtId="0" fontId="22" fillId="0" borderId="1" xfId="0" applyFont="1" applyBorder="1" applyAlignment="1">
      <alignment vertical="center" wrapText="1"/>
    </xf>
    <xf numFmtId="168" fontId="0" fillId="0" borderId="1" xfId="0" applyNumberFormat="1" applyBorder="1" applyAlignment="1">
      <alignment horizontal="center" vertical="top"/>
    </xf>
    <xf numFmtId="0" fontId="23" fillId="0" borderId="0" xfId="0" applyFont="1"/>
    <xf numFmtId="0" fontId="14" fillId="0" borderId="1" xfId="0" applyFont="1" applyBorder="1" applyAlignment="1">
      <alignment horizontal="left" vertical="center" wrapText="1"/>
    </xf>
    <xf numFmtId="0" fontId="24" fillId="0" borderId="1" xfId="0" applyFont="1" applyBorder="1" applyAlignment="1">
      <alignment horizontal="center"/>
    </xf>
    <xf numFmtId="0" fontId="24" fillId="0" borderId="1" xfId="0" applyFont="1" applyBorder="1" applyAlignment="1">
      <alignment vertical="center"/>
    </xf>
    <xf numFmtId="0" fontId="24" fillId="0" borderId="1" xfId="0" applyFont="1" applyBorder="1"/>
    <xf numFmtId="0" fontId="25" fillId="3" borderId="1" xfId="0" applyFont="1" applyFill="1" applyBorder="1" applyAlignment="1">
      <alignment horizontal="center" vertical="center"/>
    </xf>
    <xf numFmtId="0" fontId="26" fillId="0" borderId="0" xfId="0" applyFont="1"/>
    <xf numFmtId="0" fontId="17" fillId="0" borderId="0" xfId="0" applyFont="1" applyAlignment="1">
      <alignment vertical="center"/>
    </xf>
    <xf numFmtId="0" fontId="17" fillId="0" borderId="1" xfId="0" applyFont="1" applyBorder="1" applyAlignment="1">
      <alignment vertical="center" wrapText="1"/>
    </xf>
    <xf numFmtId="0" fontId="17" fillId="0" borderId="1" xfId="0" applyFont="1" applyBorder="1" applyAlignment="1">
      <alignment horizontal="left" indent="1"/>
    </xf>
    <xf numFmtId="0" fontId="14" fillId="0" borderId="6" xfId="0" applyFont="1" applyBorder="1" applyAlignment="1">
      <alignment vertical="center" wrapText="1"/>
    </xf>
    <xf numFmtId="0" fontId="17" fillId="0" borderId="1" xfId="0" applyFont="1" applyBorder="1" applyAlignment="1">
      <alignment horizontal="center"/>
    </xf>
    <xf numFmtId="0" fontId="17" fillId="0" borderId="0" xfId="0" applyFont="1"/>
    <xf numFmtId="0" fontId="14" fillId="0" borderId="0" xfId="0" applyFont="1" applyAlignment="1">
      <alignment vertical="center"/>
    </xf>
    <xf numFmtId="0" fontId="29" fillId="0" borderId="1" xfId="0" applyFont="1" applyBorder="1" applyAlignment="1">
      <alignment vertical="center" wrapText="1"/>
    </xf>
    <xf numFmtId="0" fontId="12" fillId="0" borderId="0" xfId="0" applyFont="1" applyAlignment="1">
      <alignment horizontal="center"/>
    </xf>
    <xf numFmtId="0" fontId="28" fillId="0" borderId="0" xfId="0" applyFont="1" applyAlignment="1">
      <alignment horizontal="left" wrapText="1"/>
    </xf>
    <xf numFmtId="0" fontId="28" fillId="0" borderId="0" xfId="0" applyFont="1" applyAlignment="1">
      <alignment horizontal="left"/>
    </xf>
  </cellXfs>
  <cellStyles count="9">
    <cellStyle name="Currency" xfId="2" builtinId="4"/>
    <cellStyle name="Currency 2" xfId="5" xr:uid="{A87A4CCD-D7C7-4E05-9AA8-8F22CA597CB9}"/>
    <cellStyle name="Currency 3" xfId="8" xr:uid="{92372763-2FDB-4A63-86CD-051C60E553B1}"/>
    <cellStyle name="Hyperlink" xfId="1" builtinId="8"/>
    <cellStyle name="Hyperlink 2" xfId="7" xr:uid="{AECC1F1B-DA38-4319-A24D-F27200A54D6F}"/>
    <cellStyle name="Normal" xfId="0" builtinId="0"/>
    <cellStyle name="Normal 2" xfId="6" xr:uid="{B701A253-914E-4C9E-8342-4EAF15F1624D}"/>
    <cellStyle name="Normal 3" xfId="4" xr:uid="{CBE18431-4609-46BD-AD8F-2F32EC06ADB1}"/>
    <cellStyle name="Normal_Sheet2" xfId="3" xr:uid="{62D4C247-3591-4C64-9F33-BF915A56554E}"/>
  </cellStyles>
  <dxfs count="36">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
      <font>
        <strike val="0"/>
        <outline val="0"/>
        <shadow val="0"/>
        <u val="none"/>
        <vertAlign val="baseline"/>
        <name val="Calibri"/>
        <family val="2"/>
        <scheme val="none"/>
      </font>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border diagonalUp="0" diagonalDown="0" outline="0">
        <left/>
        <right style="thin">
          <color theme="0" tint="-0.34998626667073579"/>
        </right>
        <top style="thin">
          <color theme="0" tint="-0.34998626667073579"/>
        </top>
        <bottom style="thin">
          <color theme="0" tint="-0.34998626667073579"/>
        </bottom>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dxf>
    <dxf>
      <border>
        <bottom style="thin">
          <color theme="0" tint="-0.34998626667073579"/>
        </bottom>
      </border>
    </dxf>
    <dxf>
      <font>
        <strike val="0"/>
        <outline val="0"/>
        <shadow val="0"/>
        <u val="none"/>
        <vertAlign val="baseline"/>
        <name val="Calibri"/>
        <family val="2"/>
        <scheme val="none"/>
      </font>
      <fill>
        <patternFill patternType="solid">
          <fgColor indexed="64"/>
          <bgColor theme="2" tint="-9.9978637043366805E-2"/>
        </patternFill>
      </fill>
      <border diagonalUp="0" diagonalDown="0" outline="0">
        <left style="thin">
          <color theme="0" tint="-0.34998626667073579"/>
        </left>
        <right style="thin">
          <color theme="0" tint="-0.34998626667073579"/>
        </right>
        <top/>
        <bottom/>
      </border>
    </dxf>
    <dxf>
      <font>
        <strike val="0"/>
        <outline val="0"/>
        <shadow val="0"/>
        <u val="none"/>
        <vertAlign val="baseline"/>
        <name val="Calibri"/>
        <family val="2"/>
        <scheme val="none"/>
      </font>
      <fill>
        <patternFill patternType="none">
          <fgColor indexed="64"/>
          <bgColor auto="1"/>
        </patternFill>
      </fill>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fill>
        <patternFill patternType="none">
          <fgColor indexed="64"/>
          <bgColor auto="1"/>
        </patternFill>
      </fill>
      <border diagonalUp="0" diagonalDown="0" outline="0">
        <left style="thin">
          <color theme="0" tint="-0.34998626667073579"/>
        </left>
        <right/>
        <top style="thin">
          <color theme="0" tint="-0.34998626667073579"/>
        </top>
        <bottom style="thin">
          <color theme="0" tint="-0.34998626667073579"/>
        </bottom>
      </border>
    </dxf>
    <dxf>
      <font>
        <strike val="0"/>
        <outline val="0"/>
        <shadow val="0"/>
        <u val="none"/>
        <vertAlign val="baseline"/>
        <name val="Calibri"/>
        <family val="2"/>
        <scheme val="none"/>
      </font>
      <fill>
        <patternFill patternType="none">
          <fgColor indexed="64"/>
          <bgColor auto="1"/>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fill>
        <patternFill patternType="none">
          <fgColor indexed="64"/>
          <bgColor auto="1"/>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fill>
        <patternFill patternType="none">
          <fgColor indexed="64"/>
          <bgColor auto="1"/>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fill>
        <patternFill patternType="none">
          <fgColor indexed="64"/>
          <bgColor auto="1"/>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fill>
        <patternFill patternType="none">
          <fgColor indexed="64"/>
          <bgColor auto="1"/>
        </patternFill>
      </fill>
      <border diagonalUp="0" diagonalDown="0" outline="0">
        <left/>
        <right style="thin">
          <color theme="0" tint="-0.34998626667073579"/>
        </right>
        <top style="thin">
          <color theme="0" tint="-0.34998626667073579"/>
        </top>
        <bottom style="thin">
          <color theme="0" tint="-0.34998626667073579"/>
        </bottom>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Calibri"/>
        <family val="2"/>
        <scheme val="none"/>
      </font>
      <fill>
        <patternFill patternType="none">
          <fgColor indexed="64"/>
          <bgColor auto="1"/>
        </patternFill>
      </fill>
    </dxf>
    <dxf>
      <border>
        <bottom style="thin">
          <color theme="0" tint="-0.34998626667073579"/>
        </bottom>
      </border>
    </dxf>
    <dxf>
      <font>
        <strike val="0"/>
        <outline val="0"/>
        <shadow val="0"/>
        <u val="none"/>
        <vertAlign val="baseline"/>
        <name val="Calibri"/>
        <family val="2"/>
        <scheme val="none"/>
      </font>
      <fill>
        <patternFill patternType="solid">
          <fgColor indexed="64"/>
          <bgColor theme="2" tint="-9.9978637043366805E-2"/>
        </patternFill>
      </fill>
      <border diagonalUp="0" diagonalDown="0" outline="0">
        <left style="thin">
          <color theme="0" tint="-0.34998626667073579"/>
        </left>
        <right style="thin">
          <color theme="0" tint="-0.34998626667073579"/>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dms.mas.gov.sg/Users/mas_mksee/Desktop/Manpower%20Survey/2018%20Manpower%20Survey%20with%20EPG%20and%20DAG/2018%20Manpower%20Survey/Mpw%20Survey%20-%20Granular%20Collection%20Template%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Page 2"/>
      <sheetName val="Biz Area"/>
      <sheetName val="Misc"/>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47A8021-36E1-4F39-8B34-BF1EF9A9420D}" name="JobRotations" displayName="JobRotations" ref="A18:G24" totalsRowShown="0" headerRowDxfId="35" dataDxfId="33" headerRowBorderDxfId="34" tableBorderDxfId="32" totalsRowBorderDxfId="31">
  <autoFilter ref="A18:G24" xr:uid="{547A8021-36E1-4F39-8B34-BF1EF9A9420D}"/>
  <tableColumns count="7">
    <tableColumn id="1" xr3:uid="{6C626DDB-18F8-4CD5-B9B1-5E0901377CE6}" name="No" dataDxfId="30"/>
    <tableColumn id="2" xr3:uid="{CF4D4F00-A18E-413E-B02C-C082B413DA14}" name="Country" dataDxfId="29"/>
    <tableColumn id="3" xr3:uid="{01452F5D-F572-4CE7-930B-4AE33E3A2991}" name="Activity or Role (Department)" dataDxfId="28"/>
    <tableColumn id="4" xr3:uid="{8567B53D-34B6-4FD4-A2CB-C5F61AC39DC4}" name="Description of activity or job responsibilities/ task and details of international exposure" dataDxfId="27"/>
    <tableColumn id="5" xr3:uid="{17F0A056-ECD5-4E79-A645-7101605C8209}" name="Duration (months)" dataDxfId="26"/>
    <tableColumn id="6" xr3:uid="{52D404D8-A265-42B1-8C1B-41950EFEF186}" name="Number of SCs sent for work rotation and activity in overseas offices." dataDxfId="25"/>
    <tableColumn id="7" xr3:uid="{8E9E85A7-07A6-465E-88FE-31B55A612B9A}" name="Within Function / Across Functions" dataDxfId="2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F31818-6979-4C55-B2E5-6CF78B5392BA}" name="Table7" displayName="Table7" ref="A5:D14" totalsRowShown="0" headerRowDxfId="23" dataDxfId="21" headerRowBorderDxfId="22" tableBorderDxfId="20" totalsRowBorderDxfId="19">
  <autoFilter ref="A5:D14" xr:uid="{E8F31818-6979-4C55-B2E5-6CF78B5392BA}"/>
  <tableColumns count="4">
    <tableColumn id="1" xr3:uid="{9F42BBC8-5671-4301-BAB8-B9C1F44AF2C4}" name="No" dataDxfId="18"/>
    <tableColumn id="2" xr3:uid="{5BA15692-0C7C-4491-9D9A-488AE02A4AFD}" name="End role after completing the programme " dataDxfId="17"/>
    <tableColumn id="3" xr3:uid="{6A543A58-6DB4-4A7B-87D2-78B4A59A121A}" name="Name of department " dataDxfId="16"/>
    <tableColumn id="4" xr3:uid="{23DA05EE-2EF1-4508-AD6B-334FA258879C}" name=" Job description / role's responsibilities" dataDxfId="1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D3F52E-3134-41AB-A7C8-181A01A99153}" name="Table1" displayName="Table1" ref="B3:B11" totalsRowShown="0" headerRowDxfId="14" dataDxfId="13">
  <autoFilter ref="B3:B11" xr:uid="{D9D3F52E-3134-41AB-A7C8-181A01A99153}"/>
  <tableColumns count="1">
    <tableColumn id="1" xr3:uid="{7283E4D4-0F9C-4BCE-BE96-F40ABB391A30}" name="Priority Areas" dataDxfId="1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DF77B3-E5CB-4F47-9334-B9663C630451}" name="Table2" displayName="Table2" ref="B14:B18" totalsRowShown="0" headerRowDxfId="11" dataDxfId="10">
  <autoFilter ref="B14:B18" xr:uid="{EADF77B3-E5CB-4F47-9334-B9663C630451}"/>
  <tableColumns count="1">
    <tableColumn id="1" xr3:uid="{652827B1-58EE-42BE-91CF-B989A83743F1}" name="Type of Programme" dataDxfId="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1558CB-824B-494B-863B-8BF9ECD70ED2}" name="Table3" displayName="Table3" ref="B20:B23" totalsRowShown="0" headerRowDxfId="8" dataDxfId="7">
  <autoFilter ref="B20:B23" xr:uid="{BC1558CB-824B-494B-863B-8BF9ECD70ED2}"/>
  <tableColumns count="1">
    <tableColumn id="1" xr3:uid="{83E1076B-BD01-4FCF-A5DA-CB7C7EAFB18A}" name="Target Participants" dataDxfId="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FBA22B-FAE3-4836-83F3-3C0A613C8115}" name="Table35" displayName="Table35" ref="B26:B28" totalsRowShown="0" headerRowDxfId="5" dataDxfId="4">
  <autoFilter ref="B26:B28" xr:uid="{D1FBA22B-FAE3-4836-83F3-3C0A613C8115}"/>
  <tableColumns count="1">
    <tableColumn id="1" xr3:uid="{3E867DD8-35DC-408B-9BA3-F0DC5FAA6A56}" name="Total Structured Training Hours" dataDxfId="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BB8E93-FD2F-4E82-A1E9-D41C25045447}" name="Table356" displayName="Table356" ref="B30:B32" totalsRowShown="0" headerRowDxfId="2" dataDxfId="1">
  <autoFilter ref="B30:B32" xr:uid="{84BB8E93-FD2F-4E82-A1E9-D41C25045447}"/>
  <tableColumns count="1">
    <tableColumn id="1" xr3:uid="{D61ED3A9-B21A-4558-B01D-13108FAE9195}" name="Total number of Mentor's meetup During the entire programme dur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AB551-18D4-49DC-8522-DA8200B13D19}">
  <dimension ref="A1:D66"/>
  <sheetViews>
    <sheetView tabSelected="1" view="pageBreakPreview" zoomScaleNormal="100" zoomScaleSheetLayoutView="100" workbookViewId="0">
      <selection activeCell="B21" sqref="B21"/>
    </sheetView>
  </sheetViews>
  <sheetFormatPr defaultRowHeight="14.5" x14ac:dyDescent="0.35"/>
  <cols>
    <col min="1" max="1" width="14.81640625" customWidth="1"/>
    <col min="2" max="2" width="61.1796875" customWidth="1"/>
    <col min="3" max="3" width="51.81640625" customWidth="1"/>
    <col min="4" max="4" width="5.7265625" customWidth="1"/>
  </cols>
  <sheetData>
    <row r="1" spans="1:3" ht="18.5" x14ac:dyDescent="0.45">
      <c r="A1" s="87" t="s">
        <v>0</v>
      </c>
      <c r="B1" s="87"/>
      <c r="C1" s="87"/>
    </row>
    <row r="2" spans="1:3" x14ac:dyDescent="0.35">
      <c r="A2" s="2" t="s">
        <v>21</v>
      </c>
      <c r="B2" s="1"/>
      <c r="C2" s="1"/>
    </row>
    <row r="3" spans="1:3" ht="122.5" customHeight="1" x14ac:dyDescent="0.35">
      <c r="A3" s="88" t="s">
        <v>194</v>
      </c>
      <c r="B3" s="89"/>
      <c r="C3" s="89"/>
    </row>
    <row r="4" spans="1:3" x14ac:dyDescent="0.35">
      <c r="A4" s="4"/>
      <c r="B4" s="5"/>
      <c r="C4" s="5"/>
    </row>
    <row r="5" spans="1:3" x14ac:dyDescent="0.35">
      <c r="A5" s="6" t="s">
        <v>2</v>
      </c>
      <c r="B5" s="7" t="s">
        <v>1</v>
      </c>
      <c r="C5" s="8" t="s">
        <v>62</v>
      </c>
    </row>
    <row r="6" spans="1:3" ht="27.5" x14ac:dyDescent="0.35">
      <c r="A6" s="9">
        <v>1</v>
      </c>
      <c r="B6" s="10" t="s">
        <v>172</v>
      </c>
      <c r="C6" s="15"/>
    </row>
    <row r="7" spans="1:3" x14ac:dyDescent="0.35">
      <c r="A7" s="9">
        <v>2</v>
      </c>
      <c r="B7" s="12" t="s">
        <v>4</v>
      </c>
      <c r="C7" s="15"/>
    </row>
    <row r="8" spans="1:3" ht="30" customHeight="1" x14ac:dyDescent="0.35">
      <c r="A8" s="9">
        <v>3</v>
      </c>
      <c r="B8" s="10" t="s">
        <v>173</v>
      </c>
      <c r="C8" s="15"/>
    </row>
    <row r="9" spans="1:3" ht="40.5" x14ac:dyDescent="0.35">
      <c r="A9" s="9">
        <v>4</v>
      </c>
      <c r="B9" s="10" t="s">
        <v>174</v>
      </c>
      <c r="C9" s="15"/>
    </row>
    <row r="10" spans="1:3" ht="38.5" customHeight="1" x14ac:dyDescent="0.35">
      <c r="A10" s="9">
        <v>5</v>
      </c>
      <c r="B10" s="13" t="s">
        <v>5</v>
      </c>
      <c r="C10" s="15"/>
    </row>
    <row r="11" spans="1:3" x14ac:dyDescent="0.35">
      <c r="A11" s="6" t="s">
        <v>7</v>
      </c>
      <c r="B11" s="7" t="s">
        <v>6</v>
      </c>
      <c r="C11" s="14"/>
    </row>
    <row r="12" spans="1:3" ht="27.5" x14ac:dyDescent="0.35">
      <c r="A12" s="9">
        <v>6</v>
      </c>
      <c r="B12" s="13" t="s">
        <v>175</v>
      </c>
      <c r="C12" s="69"/>
    </row>
    <row r="13" spans="1:3" ht="79.5" x14ac:dyDescent="0.35">
      <c r="A13" s="9">
        <v>7</v>
      </c>
      <c r="B13" s="53" t="s">
        <v>176</v>
      </c>
      <c r="C13" s="71"/>
    </row>
    <row r="14" spans="1:3" ht="27.5" x14ac:dyDescent="0.35">
      <c r="A14" s="9">
        <v>7</v>
      </c>
      <c r="B14" s="54" t="s">
        <v>177</v>
      </c>
      <c r="C14" s="71"/>
    </row>
    <row r="15" spans="1:3" ht="27.5" x14ac:dyDescent="0.35">
      <c r="A15" s="9">
        <v>8</v>
      </c>
      <c r="B15" s="53" t="s">
        <v>178</v>
      </c>
      <c r="C15" s="44"/>
    </row>
    <row r="16" spans="1:3" ht="27.5" x14ac:dyDescent="0.35">
      <c r="A16" s="9">
        <v>8</v>
      </c>
      <c r="B16" s="54" t="s">
        <v>179</v>
      </c>
      <c r="C16" s="71"/>
    </row>
    <row r="17" spans="1:3" ht="240" x14ac:dyDescent="0.35">
      <c r="A17" s="9">
        <v>9</v>
      </c>
      <c r="B17" s="10" t="s">
        <v>180</v>
      </c>
      <c r="C17" s="55"/>
    </row>
    <row r="18" spans="1:3" ht="27.5" x14ac:dyDescent="0.35">
      <c r="A18" s="9">
        <v>10</v>
      </c>
      <c r="B18" s="10" t="s">
        <v>181</v>
      </c>
      <c r="C18" s="15">
        <v>2025</v>
      </c>
    </row>
    <row r="19" spans="1:3" ht="66.5" x14ac:dyDescent="0.35">
      <c r="A19" s="9">
        <v>11</v>
      </c>
      <c r="B19" s="10" t="s">
        <v>182</v>
      </c>
      <c r="C19" s="11"/>
    </row>
    <row r="20" spans="1:3" ht="234.65" customHeight="1" x14ac:dyDescent="0.35">
      <c r="A20" s="9">
        <v>12</v>
      </c>
      <c r="B20" s="10" t="s">
        <v>183</v>
      </c>
      <c r="C20" s="10"/>
    </row>
    <row r="21" spans="1:3" ht="40.5" x14ac:dyDescent="0.35">
      <c r="A21" s="9">
        <v>13</v>
      </c>
      <c r="B21" s="10" t="s">
        <v>184</v>
      </c>
      <c r="C21" s="80"/>
    </row>
    <row r="22" spans="1:3" ht="82.5" x14ac:dyDescent="0.35">
      <c r="A22" s="9">
        <v>14</v>
      </c>
      <c r="B22" s="10" t="s">
        <v>185</v>
      </c>
      <c r="C22" s="17" t="s">
        <v>161</v>
      </c>
    </row>
    <row r="23" spans="1:3" ht="110" x14ac:dyDescent="0.35">
      <c r="A23" s="9">
        <v>15</v>
      </c>
      <c r="B23" s="10" t="s">
        <v>186</v>
      </c>
      <c r="C23" s="70"/>
    </row>
    <row r="24" spans="1:3" x14ac:dyDescent="0.35">
      <c r="A24" s="9">
        <v>16</v>
      </c>
      <c r="B24" s="12" t="s">
        <v>8</v>
      </c>
      <c r="C24" s="15"/>
    </row>
    <row r="25" spans="1:3" ht="69.5" x14ac:dyDescent="0.35">
      <c r="A25" s="9">
        <v>17</v>
      </c>
      <c r="B25" s="10" t="s">
        <v>187</v>
      </c>
      <c r="C25" s="11"/>
    </row>
    <row r="26" spans="1:3" x14ac:dyDescent="0.35">
      <c r="A26" s="9">
        <v>18</v>
      </c>
      <c r="B26" s="12" t="s">
        <v>40</v>
      </c>
      <c r="C26" s="15"/>
    </row>
    <row r="27" spans="1:3" x14ac:dyDescent="0.35">
      <c r="A27" s="9">
        <v>19</v>
      </c>
      <c r="B27" s="12" t="s">
        <v>42</v>
      </c>
      <c r="C27" s="15"/>
    </row>
    <row r="28" spans="1:3" ht="65.5" customHeight="1" x14ac:dyDescent="0.35">
      <c r="A28" s="9">
        <v>20</v>
      </c>
      <c r="B28" s="10" t="s">
        <v>188</v>
      </c>
      <c r="C28" s="19" t="s">
        <v>49</v>
      </c>
    </row>
    <row r="29" spans="1:3" x14ac:dyDescent="0.35">
      <c r="A29" s="9"/>
      <c r="B29" s="10" t="s">
        <v>46</v>
      </c>
      <c r="C29" s="15">
        <v>1</v>
      </c>
    </row>
    <row r="30" spans="1:3" ht="21.65" customHeight="1" x14ac:dyDescent="0.35">
      <c r="A30" s="9"/>
      <c r="B30" s="10" t="s">
        <v>47</v>
      </c>
      <c r="C30" s="15"/>
    </row>
    <row r="31" spans="1:3" ht="19" customHeight="1" x14ac:dyDescent="0.35">
      <c r="A31" s="9"/>
      <c r="B31" s="10" t="s">
        <v>48</v>
      </c>
      <c r="C31" s="15"/>
    </row>
    <row r="32" spans="1:3" x14ac:dyDescent="0.35">
      <c r="A32" s="9"/>
      <c r="B32" s="13" t="s">
        <v>50</v>
      </c>
      <c r="C32" s="16">
        <f>SUM(C29:C31)</f>
        <v>1</v>
      </c>
    </row>
    <row r="33" spans="1:3" ht="53.5" x14ac:dyDescent="0.35">
      <c r="A33" s="9">
        <v>21</v>
      </c>
      <c r="B33" s="10" t="s">
        <v>189</v>
      </c>
      <c r="C33" s="17" t="s">
        <v>161</v>
      </c>
    </row>
    <row r="34" spans="1:3" x14ac:dyDescent="0.35">
      <c r="A34" s="6" t="s">
        <v>10</v>
      </c>
      <c r="B34" s="18" t="s">
        <v>9</v>
      </c>
      <c r="C34" s="14"/>
    </row>
    <row r="35" spans="1:3" ht="82.5" x14ac:dyDescent="0.35">
      <c r="A35" s="9">
        <v>22</v>
      </c>
      <c r="B35" s="10" t="s">
        <v>190</v>
      </c>
      <c r="C35" s="19" t="s">
        <v>128</v>
      </c>
    </row>
    <row r="36" spans="1:3" x14ac:dyDescent="0.35">
      <c r="A36" s="20"/>
      <c r="B36" s="21" t="s">
        <v>11</v>
      </c>
      <c r="C36" s="15"/>
    </row>
    <row r="37" spans="1:3" x14ac:dyDescent="0.35">
      <c r="A37" s="20"/>
      <c r="B37" s="21" t="s">
        <v>12</v>
      </c>
      <c r="C37" s="15"/>
    </row>
    <row r="38" spans="1:3" x14ac:dyDescent="0.35">
      <c r="A38" s="20"/>
      <c r="B38" s="21" t="s">
        <v>13</v>
      </c>
      <c r="C38" s="15"/>
    </row>
    <row r="39" spans="1:3" x14ac:dyDescent="0.35">
      <c r="A39" s="20"/>
      <c r="B39" s="21" t="s">
        <v>14</v>
      </c>
      <c r="C39" s="15"/>
    </row>
    <row r="40" spans="1:3" x14ac:dyDescent="0.35">
      <c r="A40" s="20"/>
      <c r="B40" s="21" t="s">
        <v>15</v>
      </c>
      <c r="C40" s="15"/>
    </row>
    <row r="41" spans="1:3" ht="26" x14ac:dyDescent="0.35">
      <c r="A41" s="20"/>
      <c r="B41" s="21" t="s">
        <v>51</v>
      </c>
      <c r="C41" s="15" t="e">
        <f>ROUNDDOWN(AVERAGE(C36:C40),0)</f>
        <v>#DIV/0!</v>
      </c>
    </row>
    <row r="42" spans="1:3" ht="26" x14ac:dyDescent="0.35">
      <c r="A42" s="20"/>
      <c r="B42" s="21" t="s">
        <v>52</v>
      </c>
      <c r="C42" s="15"/>
    </row>
    <row r="43" spans="1:3" ht="26" x14ac:dyDescent="0.35">
      <c r="A43" s="20"/>
      <c r="B43" s="21" t="s">
        <v>53</v>
      </c>
      <c r="C43" s="15" t="e">
        <f>C42-C41</f>
        <v>#DIV/0!</v>
      </c>
    </row>
    <row r="44" spans="1:3" x14ac:dyDescent="0.35">
      <c r="A44" s="6" t="s">
        <v>17</v>
      </c>
      <c r="B44" s="7" t="s">
        <v>16</v>
      </c>
      <c r="C44" s="7"/>
    </row>
    <row r="45" spans="1:3" ht="222" customHeight="1" x14ac:dyDescent="0.35">
      <c r="A45" s="22">
        <v>23</v>
      </c>
      <c r="B45" s="10" t="s">
        <v>191</v>
      </c>
      <c r="C45" s="70" t="s">
        <v>54</v>
      </c>
    </row>
    <row r="46" spans="1:3" ht="79.5" customHeight="1" x14ac:dyDescent="0.35">
      <c r="A46" s="22">
        <v>24</v>
      </c>
      <c r="B46" s="10" t="s">
        <v>192</v>
      </c>
      <c r="C46" s="70" t="s">
        <v>55</v>
      </c>
    </row>
    <row r="47" spans="1:3" ht="232" x14ac:dyDescent="0.35">
      <c r="A47" s="22">
        <v>25</v>
      </c>
      <c r="B47" s="23" t="s">
        <v>168</v>
      </c>
      <c r="C47" s="86" t="s">
        <v>171</v>
      </c>
    </row>
    <row r="48" spans="1:3" ht="19" customHeight="1" x14ac:dyDescent="0.35">
      <c r="A48" s="22">
        <v>26</v>
      </c>
      <c r="B48" s="73" t="s">
        <v>19</v>
      </c>
      <c r="C48" s="11"/>
    </row>
    <row r="49" spans="1:4" x14ac:dyDescent="0.35">
      <c r="A49" s="24"/>
      <c r="B49" s="25" t="s">
        <v>3</v>
      </c>
      <c r="C49" s="11"/>
    </row>
    <row r="50" spans="1:4" x14ac:dyDescent="0.35">
      <c r="A50" s="24"/>
      <c r="B50" s="25" t="s">
        <v>20</v>
      </c>
      <c r="C50" s="11"/>
    </row>
    <row r="51" spans="1:4" x14ac:dyDescent="0.35">
      <c r="A51" s="24"/>
      <c r="B51" s="25" t="s">
        <v>18</v>
      </c>
      <c r="C51" s="11"/>
    </row>
    <row r="52" spans="1:4" ht="72" customHeight="1" x14ac:dyDescent="0.35">
      <c r="A52" s="22">
        <v>27</v>
      </c>
      <c r="B52" s="73" t="s">
        <v>127</v>
      </c>
      <c r="C52" s="77"/>
      <c r="D52" s="78"/>
    </row>
    <row r="53" spans="1:4" x14ac:dyDescent="0.35">
      <c r="A53" s="24"/>
      <c r="B53" s="25" t="s">
        <v>3</v>
      </c>
      <c r="C53" s="75"/>
      <c r="D53" s="78"/>
    </row>
    <row r="54" spans="1:4" x14ac:dyDescent="0.35">
      <c r="A54" s="24"/>
      <c r="B54" s="25" t="s">
        <v>20</v>
      </c>
      <c r="C54" s="76"/>
      <c r="D54" s="78"/>
    </row>
    <row r="55" spans="1:4" x14ac:dyDescent="0.35">
      <c r="A55" s="24"/>
      <c r="B55" s="25" t="s">
        <v>18</v>
      </c>
      <c r="C55" s="76"/>
      <c r="D55" s="78"/>
    </row>
    <row r="56" spans="1:4" x14ac:dyDescent="0.35">
      <c r="A56" s="24"/>
      <c r="B56" s="25" t="s">
        <v>167</v>
      </c>
      <c r="C56" s="71"/>
      <c r="D56" s="78"/>
    </row>
    <row r="57" spans="1:4" x14ac:dyDescent="0.35">
      <c r="A57" s="24"/>
      <c r="B57" s="25"/>
      <c r="C57" s="76"/>
      <c r="D57" s="78"/>
    </row>
    <row r="58" spans="1:4" ht="72" customHeight="1" x14ac:dyDescent="0.35">
      <c r="A58" s="22">
        <v>28</v>
      </c>
      <c r="B58" s="73" t="s">
        <v>164</v>
      </c>
      <c r="C58" s="77"/>
      <c r="D58" s="78"/>
    </row>
    <row r="59" spans="1:4" x14ac:dyDescent="0.35">
      <c r="A59" s="24"/>
      <c r="B59" s="81" t="s">
        <v>3</v>
      </c>
      <c r="C59" s="66"/>
    </row>
    <row r="60" spans="1:4" x14ac:dyDescent="0.35">
      <c r="A60" s="24"/>
      <c r="B60" s="25" t="s">
        <v>20</v>
      </c>
      <c r="C60" s="24"/>
    </row>
    <row r="61" spans="1:4" x14ac:dyDescent="0.35">
      <c r="A61" s="24"/>
      <c r="B61" s="25" t="s">
        <v>18</v>
      </c>
      <c r="C61" s="24"/>
    </row>
    <row r="62" spans="1:4" x14ac:dyDescent="0.35">
      <c r="A62" s="74"/>
      <c r="B62" s="25" t="s">
        <v>167</v>
      </c>
      <c r="C62" s="71"/>
      <c r="D62" s="72"/>
    </row>
    <row r="63" spans="1:4" x14ac:dyDescent="0.35">
      <c r="A63" s="83"/>
      <c r="B63" s="82"/>
      <c r="C63" s="44"/>
      <c r="D63" s="72"/>
    </row>
    <row r="64" spans="1:4" x14ac:dyDescent="0.35">
      <c r="A64" s="1"/>
      <c r="B64" s="1"/>
      <c r="C64" s="1"/>
      <c r="D64" s="72"/>
    </row>
    <row r="66" spans="2:2" x14ac:dyDescent="0.35">
      <c r="B66" s="54"/>
    </row>
  </sheetData>
  <protectedRanges>
    <protectedRange sqref="C6:C10 C35:C43 C12:C14 C16:C17 C18:C33 C45:C63" name="Range1"/>
    <protectedRange sqref="C15" name="Range1_2"/>
  </protectedRanges>
  <mergeCells count="2">
    <mergeCell ref="A1:C1"/>
    <mergeCell ref="A3:C3"/>
  </mergeCells>
  <dataValidations xWindow="379" yWindow="754" count="8">
    <dataValidation type="whole" showInputMessage="1" showErrorMessage="1" promptTitle="Company Size" prompt="Workforce size of the applicant will be taken into consideration in evaluating programmes." sqref="C8" xr:uid="{B75F5534-3521-4B2B-9E11-7E59E0AFA369}">
      <formula1>1</formula1>
      <formula2>30000</formula2>
    </dataValidation>
    <dataValidation type="date" allowBlank="1" showInputMessage="1" showErrorMessage="1" errorTitle="Programme Start Date" error="Programme must commence in 2025 between 1/1/25 - 31/12/25" promptTitle="Programme Start Date" prompt="Programme must commence between 1/1/25 - 31/12/25" sqref="C15" xr:uid="{3D457B2C-612E-4708-BD6F-403D58CDEF63}">
      <formula1>45658</formula1>
      <formula2>46022</formula2>
    </dataValidation>
    <dataValidation type="whole" operator="lessThanOrEqual" allowBlank="1" showInputMessage="1" showErrorMessage="1" sqref="C18" xr:uid="{DE5A8541-C969-4AD5-959F-19391E60D584}">
      <formula1>2025</formula1>
    </dataValidation>
    <dataValidation type="whole" operator="greaterThanOrEqual" allowBlank="1" showInputMessage="1" showErrorMessage="1" errorTitle="Programme Duration" error="Must be greater than 6 months" promptTitle="Programme Duration " prompt="Must be greater than 6 months" sqref="C24" xr:uid="{1B812A2D-B000-4451-AD76-1D1231F0ABFA}">
      <formula1>6</formula1>
    </dataValidation>
    <dataValidation type="whole" operator="equal" allowBlank="1" showInputMessage="1" showErrorMessage="1" errorTitle="Number of Job Rotations" error="Please insert below" promptTitle="Number of Job Rotations" prompt="Please insert below" sqref="C28" xr:uid="{8D212483-7F77-4907-A05B-B1ACE1F58653}">
      <formula1>10000</formula1>
    </dataValidation>
    <dataValidation type="custom" allowBlank="1" showInputMessage="1" showErrorMessage="1" errorTitle="Baseline Hiring" error="Average of past years SC hiring" promptTitle="Baseline Hiring" prompt="Average of past years SC hiring" sqref="C41" xr:uid="{8BFA0142-A824-40CE-9077-125809B57999}">
      <formula1>ROUNDDOWN(AVERAGE(C36:C40),0)</formula1>
    </dataValidation>
    <dataValidation type="whole" operator="greaterThan" allowBlank="1" showInputMessage="1" showErrorMessage="1" sqref="C42:C43 C29" xr:uid="{C48B8E2D-0F9E-48E0-9F88-28A2AC6EDED1}">
      <formula1>0</formula1>
    </dataValidation>
    <dataValidation type="date" operator="greaterThan" allowBlank="1" showInputMessage="1" showErrorMessage="1" sqref="C63" xr:uid="{2639E49D-30B2-4845-9AE7-BE7FBF62B2EC}">
      <formula1>45652</formula1>
    </dataValidation>
  </dataValidations>
  <hyperlinks>
    <hyperlink ref="C33" location="'Programme Details'!A1" display="Please provide details to the next tab" xr:uid="{15109DE6-251A-4ADE-A82D-A23917B49FE1}"/>
    <hyperlink ref="C22" location="'Programme Details'!A1" display="Please provide details to the next tab" xr:uid="{8D02664C-C082-4F66-8EAC-9E0763CB11E8}"/>
  </hyperlinks>
  <pageMargins left="0.7" right="0.7" top="0.75" bottom="0.75" header="0.3" footer="0.3"/>
  <pageSetup scale="65" orientation="portrait" r:id="rId1"/>
  <rowBreaks count="1" manualBreakCount="1">
    <brk id="40" max="3" man="1"/>
  </rowBreaks>
  <extLst>
    <ext xmlns:x14="http://schemas.microsoft.com/office/spreadsheetml/2009/9/main" uri="{CCE6A557-97BC-4b89-ADB6-D9C93CAAB3DF}">
      <x14:dataValidations xmlns:xm="http://schemas.microsoft.com/office/excel/2006/main" xWindow="379" yWindow="754" count="5">
        <x14:dataValidation type="list" allowBlank="1" showInputMessage="1" showErrorMessage="1" xr:uid="{F8D51080-29E5-4F35-B855-F5D5891CA041}">
          <x14:formula1>
            <xm:f>'Data Validation (to be hidden)'!$B$31:$B$32</xm:f>
          </x14:formula1>
          <xm:sqref>C27</xm:sqref>
        </x14:dataValidation>
        <x14:dataValidation type="list" allowBlank="1" showInputMessage="1" showErrorMessage="1" xr:uid="{82723930-4EFC-42EA-A0D1-8D57E98DFD6C}">
          <x14:formula1>
            <xm:f>'Data Validation (to be hidden)'!$B$27:$B$28</xm:f>
          </x14:formula1>
          <xm:sqref>C26</xm:sqref>
        </x14:dataValidation>
        <x14:dataValidation type="list" allowBlank="1" showInputMessage="1" showErrorMessage="1" xr:uid="{F0E6C314-F83D-4E60-B70A-61C4DA5A6F7C}">
          <x14:formula1>
            <xm:f>'Data Validation (to be hidden)'!$B$21:$B$23</xm:f>
          </x14:formula1>
          <xm:sqref>C25</xm:sqref>
        </x14:dataValidation>
        <x14:dataValidation type="list" allowBlank="1" showInputMessage="1" showErrorMessage="1" xr:uid="{5375FDEB-338D-4AD4-8B47-FD5BDAA28075}">
          <x14:formula1>
            <xm:f>'Data Validation (to be hidden)'!$B$15:$B$18</xm:f>
          </x14:formula1>
          <xm:sqref>C17</xm:sqref>
        </x14:dataValidation>
        <x14:dataValidation type="list" allowBlank="1" showInputMessage="1" showErrorMessage="1" xr:uid="{B8C59022-A256-4493-9AA1-4B7C00F824DA}">
          <x14:formula1>
            <xm:f>'Data Validation (to be hidden)'!$B$4:$B$11</xm:f>
          </x14:formula1>
          <xm:sqref>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3DB5D-C95B-4530-B20E-494D3EDBB0ED}">
  <sheetPr>
    <pageSetUpPr fitToPage="1"/>
  </sheetPr>
  <dimension ref="A1:G48"/>
  <sheetViews>
    <sheetView zoomScaleNormal="100" workbookViewId="0">
      <selection activeCell="B45" sqref="B45"/>
    </sheetView>
  </sheetViews>
  <sheetFormatPr defaultColWidth="8.7265625" defaultRowHeight="14.5" x14ac:dyDescent="0.35"/>
  <cols>
    <col min="1" max="1" width="5.453125" style="1" customWidth="1"/>
    <col min="2" max="2" width="38.453125" style="1" customWidth="1"/>
    <col min="3" max="3" width="27.453125" style="1" customWidth="1"/>
    <col min="4" max="4" width="46.7265625" style="1" customWidth="1"/>
    <col min="5" max="5" width="18.453125" style="1" customWidth="1"/>
    <col min="6" max="6" width="37" style="1" customWidth="1"/>
    <col min="7" max="7" width="16.81640625" style="1" customWidth="1"/>
    <col min="8" max="16384" width="8.7265625" style="1"/>
  </cols>
  <sheetData>
    <row r="1" spans="1:4" ht="15.5" x14ac:dyDescent="0.35">
      <c r="A1" s="56" t="s">
        <v>126</v>
      </c>
    </row>
    <row r="2" spans="1:4" ht="15.5" x14ac:dyDescent="0.35">
      <c r="A2" s="56"/>
    </row>
    <row r="3" spans="1:4" x14ac:dyDescent="0.35">
      <c r="A3" s="2" t="s">
        <v>138</v>
      </c>
      <c r="B3" s="2" t="s">
        <v>139</v>
      </c>
    </row>
    <row r="4" spans="1:4" x14ac:dyDescent="0.35">
      <c r="A4" s="2" t="s">
        <v>170</v>
      </c>
      <c r="B4" s="2" t="s">
        <v>121</v>
      </c>
    </row>
    <row r="5" spans="1:4" x14ac:dyDescent="0.35">
      <c r="A5" s="57" t="s">
        <v>61</v>
      </c>
      <c r="B5" s="58" t="s">
        <v>123</v>
      </c>
      <c r="C5" s="58" t="s">
        <v>124</v>
      </c>
      <c r="D5" s="58" t="s">
        <v>125</v>
      </c>
    </row>
    <row r="6" spans="1:4" x14ac:dyDescent="0.35">
      <c r="A6" s="59">
        <v>1</v>
      </c>
      <c r="B6" s="60" t="s">
        <v>129</v>
      </c>
      <c r="C6" s="60" t="s">
        <v>135</v>
      </c>
      <c r="D6" s="24"/>
    </row>
    <row r="7" spans="1:4" x14ac:dyDescent="0.35">
      <c r="A7" s="59">
        <v>2</v>
      </c>
      <c r="B7" s="60" t="s">
        <v>130</v>
      </c>
      <c r="C7" s="60" t="s">
        <v>136</v>
      </c>
      <c r="D7" s="24"/>
    </row>
    <row r="8" spans="1:4" x14ac:dyDescent="0.35">
      <c r="A8" s="59">
        <v>3</v>
      </c>
      <c r="B8" s="60" t="s">
        <v>131</v>
      </c>
      <c r="C8" s="60" t="s">
        <v>136</v>
      </c>
      <c r="D8" s="24"/>
    </row>
    <row r="9" spans="1:4" x14ac:dyDescent="0.35">
      <c r="A9" s="59">
        <v>4</v>
      </c>
      <c r="B9" s="60" t="s">
        <v>133</v>
      </c>
      <c r="C9" s="60" t="s">
        <v>137</v>
      </c>
      <c r="D9" s="24"/>
    </row>
    <row r="10" spans="1:4" x14ac:dyDescent="0.35">
      <c r="A10" s="59"/>
      <c r="B10" s="24"/>
      <c r="C10" s="24"/>
      <c r="D10" s="24"/>
    </row>
    <row r="11" spans="1:4" x14ac:dyDescent="0.35">
      <c r="A11" s="59"/>
      <c r="B11" s="24"/>
      <c r="C11" s="24"/>
      <c r="D11" s="24"/>
    </row>
    <row r="12" spans="1:4" x14ac:dyDescent="0.35">
      <c r="A12" s="59"/>
      <c r="B12" s="24"/>
      <c r="C12" s="24"/>
      <c r="D12" s="24"/>
    </row>
    <row r="13" spans="1:4" x14ac:dyDescent="0.35">
      <c r="A13" s="59"/>
      <c r="B13" s="24"/>
      <c r="C13" s="24"/>
      <c r="D13" s="24"/>
    </row>
    <row r="14" spans="1:4" x14ac:dyDescent="0.35">
      <c r="A14" s="61"/>
      <c r="B14" s="62"/>
      <c r="C14" s="62"/>
      <c r="D14" s="62"/>
    </row>
    <row r="16" spans="1:4" x14ac:dyDescent="0.35">
      <c r="A16" s="2" t="s">
        <v>140</v>
      </c>
      <c r="B16" s="2" t="s">
        <v>141</v>
      </c>
    </row>
    <row r="17" spans="1:7" x14ac:dyDescent="0.35">
      <c r="A17" s="2" t="s">
        <v>169</v>
      </c>
      <c r="B17" s="2" t="s">
        <v>122</v>
      </c>
    </row>
    <row r="18" spans="1:7" ht="29" x14ac:dyDescent="0.35">
      <c r="A18" s="48" t="s">
        <v>61</v>
      </c>
      <c r="B18" s="49" t="s">
        <v>56</v>
      </c>
      <c r="C18" s="49" t="s">
        <v>58</v>
      </c>
      <c r="D18" s="49" t="s">
        <v>57</v>
      </c>
      <c r="E18" s="49" t="s">
        <v>59</v>
      </c>
      <c r="F18" s="50" t="s">
        <v>60</v>
      </c>
      <c r="G18" s="49" t="s">
        <v>157</v>
      </c>
    </row>
    <row r="19" spans="1:7" x14ac:dyDescent="0.35">
      <c r="A19" s="59">
        <v>1</v>
      </c>
      <c r="B19" s="60" t="s">
        <v>132</v>
      </c>
      <c r="C19" s="24"/>
      <c r="D19" s="24"/>
      <c r="E19" s="24"/>
      <c r="F19" s="63"/>
      <c r="G19" s="67"/>
    </row>
    <row r="20" spans="1:7" x14ac:dyDescent="0.35">
      <c r="A20" s="59">
        <v>2</v>
      </c>
      <c r="B20" s="60" t="s">
        <v>134</v>
      </c>
      <c r="C20" s="24"/>
      <c r="D20" s="24"/>
      <c r="E20" s="24"/>
      <c r="F20" s="63"/>
      <c r="G20" s="24"/>
    </row>
    <row r="21" spans="1:7" x14ac:dyDescent="0.35">
      <c r="A21" s="59">
        <v>3</v>
      </c>
      <c r="B21" s="24"/>
      <c r="C21" s="24"/>
      <c r="D21" s="24"/>
      <c r="E21" s="24"/>
      <c r="F21" s="63"/>
      <c r="G21" s="24"/>
    </row>
    <row r="22" spans="1:7" x14ac:dyDescent="0.35">
      <c r="A22" s="59">
        <v>4</v>
      </c>
      <c r="B22" s="24"/>
      <c r="C22" s="24"/>
      <c r="D22" s="24"/>
      <c r="E22" s="24"/>
      <c r="F22" s="63"/>
      <c r="G22" s="24"/>
    </row>
    <row r="23" spans="1:7" x14ac:dyDescent="0.35">
      <c r="A23" s="59">
        <v>5</v>
      </c>
      <c r="B23" s="24"/>
      <c r="C23" s="24"/>
      <c r="D23" s="24"/>
      <c r="E23" s="24"/>
      <c r="F23" s="63"/>
      <c r="G23" s="24"/>
    </row>
    <row r="24" spans="1:7" x14ac:dyDescent="0.35">
      <c r="A24" s="61"/>
      <c r="B24" s="62"/>
      <c r="C24" s="62"/>
      <c r="D24" s="62"/>
      <c r="E24" s="62"/>
      <c r="F24" s="64"/>
      <c r="G24" s="62"/>
    </row>
    <row r="27" spans="1:7" x14ac:dyDescent="0.35">
      <c r="A27" s="2" t="s">
        <v>142</v>
      </c>
      <c r="B27" s="2" t="s">
        <v>143</v>
      </c>
    </row>
    <row r="28" spans="1:7" x14ac:dyDescent="0.35">
      <c r="B28" s="2" t="s">
        <v>144</v>
      </c>
    </row>
    <row r="29" spans="1:7" x14ac:dyDescent="0.35">
      <c r="A29" s="65" t="s">
        <v>61</v>
      </c>
      <c r="B29" s="65" t="s">
        <v>145</v>
      </c>
      <c r="C29" s="65" t="s">
        <v>146</v>
      </c>
      <c r="D29" s="65" t="s">
        <v>148</v>
      </c>
      <c r="E29" s="65" t="s">
        <v>147</v>
      </c>
      <c r="F29" s="65" t="s">
        <v>149</v>
      </c>
    </row>
    <row r="30" spans="1:7" x14ac:dyDescent="0.35">
      <c r="A30" s="24">
        <v>1</v>
      </c>
      <c r="B30" s="60" t="s">
        <v>132</v>
      </c>
      <c r="C30" s="60"/>
      <c r="D30" s="60"/>
      <c r="E30" s="60"/>
      <c r="F30" s="60"/>
    </row>
    <row r="31" spans="1:7" x14ac:dyDescent="0.35">
      <c r="A31" s="24">
        <v>2</v>
      </c>
      <c r="B31" s="60" t="s">
        <v>134</v>
      </c>
      <c r="C31" s="60"/>
      <c r="D31" s="60"/>
      <c r="E31" s="60"/>
      <c r="F31" s="60"/>
    </row>
    <row r="32" spans="1:7" x14ac:dyDescent="0.35">
      <c r="A32" s="24">
        <v>3</v>
      </c>
      <c r="B32" s="24"/>
      <c r="C32" s="24"/>
      <c r="D32" s="24"/>
      <c r="E32" s="24"/>
      <c r="F32" s="24"/>
    </row>
    <row r="33" spans="1:6" x14ac:dyDescent="0.35">
      <c r="A33" s="24">
        <v>4</v>
      </c>
      <c r="B33" s="24"/>
      <c r="C33" s="24"/>
      <c r="D33" s="24"/>
      <c r="E33" s="24"/>
      <c r="F33" s="24"/>
    </row>
    <row r="34" spans="1:6" x14ac:dyDescent="0.35">
      <c r="A34" s="24">
        <v>5</v>
      </c>
      <c r="B34" s="24"/>
      <c r="C34" s="24"/>
      <c r="D34" s="24"/>
      <c r="E34" s="24"/>
      <c r="F34" s="24"/>
    </row>
    <row r="36" spans="1:6" x14ac:dyDescent="0.35">
      <c r="A36" s="2" t="s">
        <v>17</v>
      </c>
      <c r="B36" s="2" t="s">
        <v>150</v>
      </c>
    </row>
    <row r="37" spans="1:6" x14ac:dyDescent="0.35">
      <c r="B37" s="1" t="s">
        <v>158</v>
      </c>
    </row>
    <row r="38" spans="1:6" x14ac:dyDescent="0.35">
      <c r="A38" s="65" t="s">
        <v>61</v>
      </c>
      <c r="B38" s="65" t="s">
        <v>151</v>
      </c>
      <c r="C38" s="65"/>
      <c r="D38" s="65"/>
    </row>
    <row r="39" spans="1:6" x14ac:dyDescent="0.35">
      <c r="A39" s="24">
        <v>1</v>
      </c>
      <c r="B39" s="66" t="s">
        <v>156</v>
      </c>
      <c r="C39" s="60"/>
      <c r="D39" s="60"/>
    </row>
    <row r="40" spans="1:6" x14ac:dyDescent="0.35">
      <c r="A40" s="24">
        <v>2</v>
      </c>
      <c r="B40" s="66" t="s">
        <v>165</v>
      </c>
      <c r="C40" s="60"/>
      <c r="D40" s="60"/>
    </row>
    <row r="41" spans="1:6" x14ac:dyDescent="0.35">
      <c r="A41" s="24">
        <v>3</v>
      </c>
      <c r="B41" s="66" t="s">
        <v>154</v>
      </c>
      <c r="C41" s="24"/>
      <c r="D41" s="24"/>
    </row>
    <row r="42" spans="1:6" x14ac:dyDescent="0.35">
      <c r="A42" s="24">
        <v>4</v>
      </c>
      <c r="B42" s="84" t="s">
        <v>155</v>
      </c>
      <c r="C42" s="24"/>
      <c r="D42" s="24"/>
    </row>
    <row r="43" spans="1:6" x14ac:dyDescent="0.35">
      <c r="B43" s="84"/>
    </row>
    <row r="44" spans="1:6" x14ac:dyDescent="0.35">
      <c r="A44" s="2" t="s">
        <v>152</v>
      </c>
      <c r="B44" s="85" t="s">
        <v>153</v>
      </c>
    </row>
    <row r="45" spans="1:6" x14ac:dyDescent="0.35">
      <c r="B45" s="79" t="s">
        <v>193</v>
      </c>
    </row>
    <row r="46" spans="1:6" x14ac:dyDescent="0.35">
      <c r="B46" s="84"/>
    </row>
    <row r="47" spans="1:6" x14ac:dyDescent="0.35">
      <c r="A47" s="2" t="s">
        <v>159</v>
      </c>
      <c r="B47" s="85" t="s">
        <v>160</v>
      </c>
    </row>
    <row r="48" spans="1:6" x14ac:dyDescent="0.35">
      <c r="B48" s="79" t="s">
        <v>166</v>
      </c>
    </row>
  </sheetData>
  <pageMargins left="0.70866141732283472" right="0.70866141732283472" top="0.74803149606299213" bottom="0.74803149606299213" header="0.31496062992125984" footer="0.31496062992125984"/>
  <pageSetup scale="64" fitToHeight="4"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5251-5A46-491F-9837-848ADBA16AF7}">
  <dimension ref="A4:BF5"/>
  <sheetViews>
    <sheetView topLeftCell="P1" workbookViewId="0">
      <selection activeCell="U5" sqref="U5"/>
    </sheetView>
  </sheetViews>
  <sheetFormatPr defaultRowHeight="14.5" x14ac:dyDescent="0.35"/>
  <cols>
    <col min="7" max="8" width="11.1796875" bestFit="1" customWidth="1"/>
    <col min="9" max="9" width="35.1796875" bestFit="1" customWidth="1"/>
    <col min="10" max="10" width="13.81640625" customWidth="1"/>
    <col min="13" max="13" width="11.7265625" customWidth="1"/>
    <col min="15" max="15" width="11.453125" customWidth="1"/>
    <col min="16" max="16" width="11.1796875" customWidth="1"/>
    <col min="18" max="18" width="12.453125" customWidth="1"/>
    <col min="19" max="19" width="13.54296875" customWidth="1"/>
    <col min="20" max="20" width="12.1796875" customWidth="1"/>
    <col min="21" max="21" width="13.453125" customWidth="1"/>
    <col min="22" max="22" width="12.81640625" customWidth="1"/>
    <col min="38" max="39" width="9.26953125" bestFit="1" customWidth="1"/>
    <col min="56" max="56" width="10.1796875" bestFit="1" customWidth="1"/>
    <col min="57" max="57" width="13" customWidth="1"/>
    <col min="58" max="58" width="20.1796875" customWidth="1"/>
  </cols>
  <sheetData>
    <row r="4" spans="1:58" ht="134.15" customHeight="1" x14ac:dyDescent="0.35">
      <c r="A4" s="26" t="s">
        <v>63</v>
      </c>
      <c r="B4" s="26" t="s">
        <v>64</v>
      </c>
      <c r="C4" s="26" t="s">
        <v>65</v>
      </c>
      <c r="D4" s="26" t="s">
        <v>66</v>
      </c>
      <c r="E4" s="26" t="s">
        <v>67</v>
      </c>
      <c r="F4" s="26" t="s">
        <v>68</v>
      </c>
      <c r="G4" s="26" t="s">
        <v>69</v>
      </c>
      <c r="H4" s="26" t="s">
        <v>70</v>
      </c>
      <c r="I4" s="26" t="s">
        <v>71</v>
      </c>
      <c r="J4" s="26" t="s">
        <v>72</v>
      </c>
      <c r="K4" s="26" t="s">
        <v>73</v>
      </c>
      <c r="L4" s="26" t="s">
        <v>74</v>
      </c>
      <c r="M4" s="26" t="s">
        <v>75</v>
      </c>
      <c r="N4" s="26" t="s">
        <v>76</v>
      </c>
      <c r="O4" s="29" t="s">
        <v>77</v>
      </c>
      <c r="P4" s="29" t="s">
        <v>78</v>
      </c>
      <c r="Q4" s="26" t="s">
        <v>79</v>
      </c>
      <c r="R4" s="27" t="s">
        <v>119</v>
      </c>
      <c r="S4" s="29" t="s">
        <v>80</v>
      </c>
      <c r="T4" s="30" t="s">
        <v>81</v>
      </c>
      <c r="U4" s="30" t="s">
        <v>82</v>
      </c>
      <c r="V4" s="30" t="s">
        <v>83</v>
      </c>
      <c r="W4" s="30" t="s">
        <v>84</v>
      </c>
      <c r="X4" s="26" t="s">
        <v>85</v>
      </c>
      <c r="Y4" s="26" t="s">
        <v>86</v>
      </c>
      <c r="Z4" s="31" t="s">
        <v>120</v>
      </c>
      <c r="AA4" s="32" t="s">
        <v>87</v>
      </c>
      <c r="AB4" s="31" t="s">
        <v>88</v>
      </c>
      <c r="AC4" s="31" t="s">
        <v>89</v>
      </c>
      <c r="AD4" s="31" t="s">
        <v>90</v>
      </c>
      <c r="AE4" s="33" t="s">
        <v>91</v>
      </c>
      <c r="AF4" s="26" t="s">
        <v>92</v>
      </c>
      <c r="AG4" s="26" t="s">
        <v>93</v>
      </c>
      <c r="AH4" s="26" t="s">
        <v>94</v>
      </c>
      <c r="AI4" s="34" t="s">
        <v>95</v>
      </c>
      <c r="AJ4" s="34" t="s">
        <v>96</v>
      </c>
      <c r="AK4" s="35" t="s">
        <v>97</v>
      </c>
      <c r="AL4" s="31" t="s">
        <v>98</v>
      </c>
      <c r="AM4" s="31" t="s">
        <v>99</v>
      </c>
      <c r="AN4" s="31" t="s">
        <v>100</v>
      </c>
      <c r="AO4" s="26" t="s">
        <v>101</v>
      </c>
      <c r="AP4" s="26" t="s">
        <v>102</v>
      </c>
      <c r="AQ4" s="26" t="s">
        <v>103</v>
      </c>
      <c r="AR4" s="26" t="s">
        <v>104</v>
      </c>
      <c r="AS4" s="26" t="s">
        <v>105</v>
      </c>
      <c r="AT4" s="26" t="s">
        <v>106</v>
      </c>
      <c r="AU4" s="26" t="s">
        <v>107</v>
      </c>
      <c r="AV4" s="26" t="s">
        <v>108</v>
      </c>
      <c r="AW4" s="26" t="s">
        <v>109</v>
      </c>
      <c r="AX4" s="36" t="s">
        <v>110</v>
      </c>
      <c r="AY4" s="36" t="s">
        <v>111</v>
      </c>
      <c r="AZ4" s="26" t="s">
        <v>112</v>
      </c>
      <c r="BA4" s="26" t="s">
        <v>113</v>
      </c>
      <c r="BB4" s="26" t="s">
        <v>114</v>
      </c>
      <c r="BC4" s="26" t="s">
        <v>115</v>
      </c>
      <c r="BD4" s="26" t="s">
        <v>116</v>
      </c>
      <c r="BE4" s="26" t="s">
        <v>117</v>
      </c>
      <c r="BF4" s="26" t="s">
        <v>118</v>
      </c>
    </row>
    <row r="5" spans="1:58" x14ac:dyDescent="0.35">
      <c r="A5" s="37"/>
      <c r="B5" s="37"/>
      <c r="C5" s="38"/>
      <c r="D5" s="39"/>
      <c r="E5" s="38"/>
      <c r="F5" s="28"/>
      <c r="G5" s="40"/>
      <c r="H5" s="40"/>
      <c r="I5" s="24">
        <f>'FAMS Application Form'!$C$6</f>
        <v>0</v>
      </c>
      <c r="J5" s="41">
        <f>'FAMS Application Form'!$C$7</f>
        <v>0</v>
      </c>
      <c r="K5" s="41">
        <f>'FAMS Application Form'!$C$8</f>
        <v>0</v>
      </c>
      <c r="L5" s="42"/>
      <c r="M5" s="39"/>
      <c r="N5" s="43">
        <f>'FAMS Application Form'!$C$12</f>
        <v>0</v>
      </c>
      <c r="O5" s="44">
        <f>'FAMS Application Form'!$C$15</f>
        <v>0</v>
      </c>
      <c r="P5" s="44">
        <f>'FAMS Application Form'!$C$16</f>
        <v>0</v>
      </c>
      <c r="Q5" s="24">
        <f t="shared" ref="Q5" si="0">(DATEDIF(O5, P5, "m"))+1</f>
        <v>1</v>
      </c>
      <c r="R5" s="28" t="str">
        <f>IF(K5&lt;=200,"≤200","&gt;200")</f>
        <v>≤200</v>
      </c>
      <c r="S5" s="45" t="str">
        <f>IF('FAMS Application Form'!$C$17='Data Validation (to be hidden)'!$B$15,"New","Existing")</f>
        <v>Existing</v>
      </c>
      <c r="T5" s="22">
        <f>'FAMS Application Form'!$C$29</f>
        <v>1</v>
      </c>
      <c r="U5" s="22">
        <f>'FAMS Application Form'!$C$30</f>
        <v>0</v>
      </c>
      <c r="V5" s="22">
        <f>'FAMS Application Form'!$C$31</f>
        <v>0</v>
      </c>
      <c r="W5" s="38">
        <f>SUM(T5:V5)</f>
        <v>1</v>
      </c>
      <c r="X5" s="22">
        <f>'FAMS Application Form'!$C$26</f>
        <v>0</v>
      </c>
      <c r="Y5" s="22">
        <f>'FAMS Application Form'!$C$27</f>
        <v>0</v>
      </c>
      <c r="Z5" s="28">
        <f>IF($R$5="≤200", 2,0)</f>
        <v>2</v>
      </c>
      <c r="AA5" s="28">
        <f>IF($S$5="New", 4,0)</f>
        <v>0</v>
      </c>
      <c r="AB5" s="28"/>
      <c r="AC5" s="28"/>
      <c r="AD5" s="28"/>
      <c r="AE5" s="38"/>
      <c r="AF5" s="38"/>
      <c r="AG5" s="38"/>
      <c r="AH5" s="38"/>
      <c r="AI5" s="39"/>
      <c r="AJ5" s="39"/>
      <c r="AK5" s="22">
        <f>'FAMS Application Form'!$C$21</f>
        <v>0</v>
      </c>
      <c r="AL5" s="47">
        <f>'FAMS Application Form'!$C$13</f>
        <v>0</v>
      </c>
      <c r="AM5" s="47">
        <f>'FAMS Application Form'!$C$14</f>
        <v>0</v>
      </c>
      <c r="AN5" s="24">
        <f t="shared" ref="AN5" si="1">(DATEDIF(AL5, AM5, "m"))+1</f>
        <v>1</v>
      </c>
      <c r="AO5" s="46">
        <f>'FAMS Application Form'!$C$42</f>
        <v>0</v>
      </c>
      <c r="AP5" s="22">
        <f>'FAMS Application Form'!$C$36</f>
        <v>0</v>
      </c>
      <c r="AQ5" s="22">
        <f>'FAMS Application Form'!$C$37</f>
        <v>0</v>
      </c>
      <c r="AR5" s="22">
        <f>'FAMS Application Form'!$C$38</f>
        <v>0</v>
      </c>
      <c r="AS5" s="22">
        <f>'FAMS Application Form'!$C$39</f>
        <v>0</v>
      </c>
      <c r="AT5" s="22">
        <f>'FAMS Application Form'!$C$40</f>
        <v>0</v>
      </c>
      <c r="AU5" s="46" t="e">
        <f>'FAMS Application Form'!$C$41</f>
        <v>#DIV/0!</v>
      </c>
      <c r="AV5" s="46">
        <f>'FAMS Application Form'!$C$42</f>
        <v>0</v>
      </c>
      <c r="AW5" s="28"/>
      <c r="AX5" s="52"/>
      <c r="AY5" s="51"/>
      <c r="AZ5" s="38"/>
      <c r="BA5" s="28"/>
      <c r="BB5" s="28"/>
      <c r="BC5" s="28"/>
      <c r="BD5" s="52">
        <v>5000</v>
      </c>
      <c r="BE5" s="52">
        <v>0</v>
      </c>
      <c r="BF5" s="41" t="e">
        <f>Table7[[#This Row],[End role after completing the programme ]]&amp;", "&amp;'Programme Details'!B7&amp;", "&amp;'Programme Details'!B8&amp;", "&amp;'Programme Details'!B9</f>
        <v>#VALUE!</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AB96-15CC-4428-8370-FBDA1FDAA32C}">
  <dimension ref="B3:B32"/>
  <sheetViews>
    <sheetView topLeftCell="A16" workbookViewId="0">
      <selection activeCell="B24" sqref="B24"/>
    </sheetView>
  </sheetViews>
  <sheetFormatPr defaultRowHeight="14.5" x14ac:dyDescent="0.35"/>
  <cols>
    <col min="2" max="2" width="81.453125" customWidth="1"/>
  </cols>
  <sheetData>
    <row r="3" spans="2:2" x14ac:dyDescent="0.35">
      <c r="B3" s="68" t="s">
        <v>33</v>
      </c>
    </row>
    <row r="4" spans="2:2" x14ac:dyDescent="0.35">
      <c r="B4" s="1" t="s">
        <v>22</v>
      </c>
    </row>
    <row r="5" spans="2:2" x14ac:dyDescent="0.35">
      <c r="B5" s="1" t="s">
        <v>23</v>
      </c>
    </row>
    <row r="6" spans="2:2" x14ac:dyDescent="0.35">
      <c r="B6" s="1" t="s">
        <v>24</v>
      </c>
    </row>
    <row r="7" spans="2:2" x14ac:dyDescent="0.35">
      <c r="B7" s="1" t="s">
        <v>25</v>
      </c>
    </row>
    <row r="8" spans="2:2" x14ac:dyDescent="0.35">
      <c r="B8" s="1" t="s">
        <v>26</v>
      </c>
    </row>
    <row r="9" spans="2:2" x14ac:dyDescent="0.35">
      <c r="B9" s="1" t="s">
        <v>27</v>
      </c>
    </row>
    <row r="10" spans="2:2" x14ac:dyDescent="0.35">
      <c r="B10" s="1" t="s">
        <v>28</v>
      </c>
    </row>
    <row r="11" spans="2:2" x14ac:dyDescent="0.35">
      <c r="B11" s="3" t="s">
        <v>29</v>
      </c>
    </row>
    <row r="12" spans="2:2" x14ac:dyDescent="0.35">
      <c r="B12" s="1"/>
    </row>
    <row r="13" spans="2:2" x14ac:dyDescent="0.35">
      <c r="B13" s="1"/>
    </row>
    <row r="14" spans="2:2" x14ac:dyDescent="0.35">
      <c r="B14" s="68" t="s">
        <v>32</v>
      </c>
    </row>
    <row r="15" spans="2:2" x14ac:dyDescent="0.35">
      <c r="B15" s="1" t="s">
        <v>31</v>
      </c>
    </row>
    <row r="16" spans="2:2" x14ac:dyDescent="0.35">
      <c r="B16" s="1" t="s">
        <v>30</v>
      </c>
    </row>
    <row r="17" spans="2:2" x14ac:dyDescent="0.35">
      <c r="B17" s="1" t="s">
        <v>162</v>
      </c>
    </row>
    <row r="18" spans="2:2" x14ac:dyDescent="0.35">
      <c r="B18" s="1" t="s">
        <v>163</v>
      </c>
    </row>
    <row r="20" spans="2:2" x14ac:dyDescent="0.35">
      <c r="B20" s="68" t="s">
        <v>34</v>
      </c>
    </row>
    <row r="21" spans="2:2" x14ac:dyDescent="0.35">
      <c r="B21" s="1" t="s">
        <v>35</v>
      </c>
    </row>
    <row r="22" spans="2:2" x14ac:dyDescent="0.35">
      <c r="B22" s="1" t="s">
        <v>37</v>
      </c>
    </row>
    <row r="23" spans="2:2" x14ac:dyDescent="0.35">
      <c r="B23" s="1" t="s">
        <v>36</v>
      </c>
    </row>
    <row r="26" spans="2:2" x14ac:dyDescent="0.35">
      <c r="B26" s="68" t="s">
        <v>41</v>
      </c>
    </row>
    <row r="27" spans="2:2" x14ac:dyDescent="0.35">
      <c r="B27" s="1" t="s">
        <v>39</v>
      </c>
    </row>
    <row r="28" spans="2:2" x14ac:dyDescent="0.35">
      <c r="B28" s="1" t="s">
        <v>38</v>
      </c>
    </row>
    <row r="30" spans="2:2" x14ac:dyDescent="0.35">
      <c r="B30" s="68" t="s">
        <v>43</v>
      </c>
    </row>
    <row r="31" spans="2:2" x14ac:dyDescent="0.35">
      <c r="B31" s="1" t="s">
        <v>44</v>
      </c>
    </row>
    <row r="32" spans="2:2" x14ac:dyDescent="0.35">
      <c r="B32" s="1" t="s">
        <v>45</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FAMS Application Form</vt:lpstr>
      <vt:lpstr>Programme Details</vt:lpstr>
      <vt:lpstr>Data Entry (to be hidden)</vt:lpstr>
      <vt:lpstr>Data Validation (to be hidden)</vt:lpstr>
      <vt:lpstr>'FAMS Application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Ally LOO (IBF)</dc:creator>
  <cp:lastModifiedBy>Clare TAN (IBF)</cp:lastModifiedBy>
  <cp:lastPrinted>2025-02-20T08:21:49Z</cp:lastPrinted>
  <dcterms:created xsi:type="dcterms:W3CDTF">2025-01-08T06:22:40Z</dcterms:created>
  <dcterms:modified xsi:type="dcterms:W3CDTF">2025-03-03T03:51:54Z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83731a-a4ba-4186-89b1-58ce9e582936_Enabled">
    <vt:lpwstr>true</vt:lpwstr>
  </property>
  <property fmtid="{D5CDD505-2E9C-101B-9397-08002B2CF9AE}" pid="3" name="MSIP_Label_f983731a-a4ba-4186-89b1-58ce9e582936_SetDate">
    <vt:lpwstr>2025-01-08T09:24:27Z</vt:lpwstr>
  </property>
  <property fmtid="{D5CDD505-2E9C-101B-9397-08002B2CF9AE}" pid="4" name="MSIP_Label_f983731a-a4ba-4186-89b1-58ce9e582936_Method">
    <vt:lpwstr>Privileged</vt:lpwstr>
  </property>
  <property fmtid="{D5CDD505-2E9C-101B-9397-08002B2CF9AE}" pid="5" name="MSIP_Label_f983731a-a4ba-4186-89b1-58ce9e582936_Name">
    <vt:lpwstr>PRD - Official-Open and Non-Sensitive</vt:lpwstr>
  </property>
  <property fmtid="{D5CDD505-2E9C-101B-9397-08002B2CF9AE}" pid="6" name="MSIP_Label_f983731a-a4ba-4186-89b1-58ce9e582936_SiteId">
    <vt:lpwstr>28d097a1-cf16-4131-8917-4776d850153c</vt:lpwstr>
  </property>
  <property fmtid="{D5CDD505-2E9C-101B-9397-08002B2CF9AE}" pid="7" name="MSIP_Label_f983731a-a4ba-4186-89b1-58ce9e582936_ActionId">
    <vt:lpwstr>0df5b669-330c-46e4-8159-47fd53ce5b14</vt:lpwstr>
  </property>
  <property fmtid="{D5CDD505-2E9C-101B-9397-08002B2CF9AE}" pid="8" name="MSIP_Label_f983731a-a4ba-4186-89b1-58ce9e582936_ContentBits">
    <vt:lpwstr>0</vt:lpwstr>
  </property>
  <property fmtid="{D5CDD505-2E9C-101B-9397-08002B2CF9AE}" pid="9" name="_AdHocReviewCycleID">
    <vt:i4>-234140209</vt:i4>
  </property>
  <property fmtid="{D5CDD505-2E9C-101B-9397-08002B2CF9AE}" pid="10" name="_NewReviewCycle">
    <vt:lpwstr/>
  </property>
  <property fmtid="{D5CDD505-2E9C-101B-9397-08002B2CF9AE}" pid="11" name="_EmailSubject">
    <vt:lpwstr>Changes to FAMS 2025 Application Webpage</vt:lpwstr>
  </property>
  <property fmtid="{D5CDD505-2E9C-101B-9397-08002B2CF9AE}" pid="12" name="_AuthorEmail">
    <vt:lpwstr>puayleng@ibf.org.sg</vt:lpwstr>
  </property>
  <property fmtid="{D5CDD505-2E9C-101B-9397-08002B2CF9AE}" pid="13" name="_AuthorEmailDisplayName">
    <vt:lpwstr>Puay Leng OI (IBF)</vt:lpwstr>
  </property>
  <property fmtid="{D5CDD505-2E9C-101B-9397-08002B2CF9AE}" pid="14" name="_PreviousAdHocReviewCycleID">
    <vt:i4>-596860529</vt:i4>
  </property>
  <property fmtid="{D5CDD505-2E9C-101B-9397-08002B2CF9AE}" pid="15" name="_ReviewingToolsShownOnce">
    <vt:lpwstr/>
  </property>
</Properties>
</file>